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9-2021\2-vyzva\vyzva-podpurne dokumenty\"/>
    </mc:Choice>
  </mc:AlternateContent>
  <xr:revisionPtr revIDLastSave="0" documentId="8_{65A34994-D8CE-4285-8E23-E61FC004C863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KP!$B$6:$P$75</definedName>
    <definedName name="_xlnm.Print_Titles" localSheetId="0">KP!$6:$6</definedName>
    <definedName name="_xlnm.Print_Area" localSheetId="0">KP!$A$1:$Q$79</definedName>
  </definedNames>
  <calcPr calcId="191029" concurrentCalc="0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H78" i="1"/>
  <c r="I78" i="1"/>
</calcChain>
</file>

<file path=xl/sharedStrings.xml><?xml version="1.0" encoding="utf-8"?>
<sst xmlns="http://schemas.openxmlformats.org/spreadsheetml/2006/main" count="251" uniqueCount="166">
  <si>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</si>
  <si>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</si>
  <si>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</si>
  <si>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</si>
  <si>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</si>
  <si>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</si>
  <si>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</si>
  <si>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</si>
  <si>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</si>
  <si>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</si>
  <si>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</si>
  <si>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</si>
  <si>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</si>
  <si>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</si>
  <si>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</si>
  <si>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</si>
  <si>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</si>
  <si>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</si>
  <si>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t>ks</t>
  </si>
  <si>
    <t>bal</t>
  </si>
  <si>
    <t>sada</t>
  </si>
  <si>
    <t>Blok lepený bílý -  špalík 8-9 x 8-9 cm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</si>
  <si>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</si>
  <si>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CPV - výběr
kancelářské potřeby</t>
  </si>
  <si>
    <t xml:space="preserve">ks </t>
  </si>
  <si>
    <t xml:space="preserve">Mikro tužka 0,5 </t>
  </si>
  <si>
    <t>V případě, že se dodavatel při předání zboží na některá uvedená tel. čísla nedovolá, bude v takovém případě volat tel. 377631 332, 377 631 320, 377 631 325.</t>
  </si>
  <si>
    <t>Lepicí tyčinka  min. 20g</t>
  </si>
  <si>
    <t>Vysoká lepicí síla a okamžitá přilnavost. Vhodné na  papír, karton, nevysychá, neobsahuje rozpouštědla.</t>
  </si>
  <si>
    <t>Zvýrazňovač 1-4 mm, sada 4ks</t>
  </si>
  <si>
    <t>Rozlišovač papírový ("jazyk") - mix 5 barev</t>
  </si>
  <si>
    <t xml:space="preserve">Samolepící bločky 38 x 51 mm,  4 x neon  </t>
  </si>
  <si>
    <t xml:space="preserve">Samolepící záložky: šipky 12 x 42 mm - 5 x neon </t>
  </si>
  <si>
    <t>Zvýrazňovač 1-4 mm - sada 6ks</t>
  </si>
  <si>
    <t xml:space="preserve">Čisticí vlhčené ubrousky univerzální </t>
  </si>
  <si>
    <t>Nůžky kancelářské střední</t>
  </si>
  <si>
    <t>Euroobal A4 - hladký</t>
  </si>
  <si>
    <t>Samolepící záložky 20 x 50 mm - 4 barvy</t>
  </si>
  <si>
    <t>0,5 mm, plast tělo, guma, výsuvný hrot, pogumovaný úchop.</t>
  </si>
  <si>
    <t>Čistící souprava na LCD monitory (pěna+utěrka)</t>
  </si>
  <si>
    <t>Motouz PP juta barevný umělý</t>
  </si>
  <si>
    <t>Nůž na dopisy</t>
  </si>
  <si>
    <t>Ořezávátko dvojité se zásobníkem</t>
  </si>
  <si>
    <t>Trojúhelník 45</t>
  </si>
  <si>
    <t>Příloha č. 2 Kupní smlouvy - technická specifikace
Kancelářské potřeby (II.) 049 - 2021</t>
  </si>
  <si>
    <t xml:space="preserve">Euroobal A4 - na katalogy </t>
  </si>
  <si>
    <t>Obálky B4 , 250 x 353 mm</t>
  </si>
  <si>
    <t>Propisovací tužka</t>
  </si>
  <si>
    <t>Připínáčky  pro nástěnky (špulky)</t>
  </si>
  <si>
    <t>Korekční strojek jednorázový</t>
  </si>
  <si>
    <t xml:space="preserve">Papír kancelářský A4 kvalita"C"  </t>
  </si>
  <si>
    <t>Obálky DL 110 x 220 mm - bez okénka</t>
  </si>
  <si>
    <t>Laminovací fólie - role</t>
  </si>
  <si>
    <t>Štítky k pořadačům samolepící</t>
  </si>
  <si>
    <t>Podložka A4 s klipem uzaviratelná</t>
  </si>
  <si>
    <t xml:space="preserve">Samolepící záložky: proužky 12 x 42 mm - 5 x neon </t>
  </si>
  <si>
    <t xml:space="preserve">Záznamník kroužkový A5 </t>
  </si>
  <si>
    <t>Lepicí páska 25mm x 66m transparentní</t>
  </si>
  <si>
    <t>Lepicí páska 50mm x 66m transparentní</t>
  </si>
  <si>
    <t xml:space="preserve">Vteřinové lepidlo min. hmotnost 3 g </t>
  </si>
  <si>
    <t>Kovová tužka (versatilka)</t>
  </si>
  <si>
    <t xml:space="preserve">Pastelky  - 12 barev </t>
  </si>
  <si>
    <t>Zvýrazňovač 1-4 mm - růžový, modrý</t>
  </si>
  <si>
    <t>Samolepicí etikety bílá 70x36 mm</t>
  </si>
  <si>
    <t>Spony kancelářské  32</t>
  </si>
  <si>
    <t>Spony aktové 50</t>
  </si>
  <si>
    <t>Magnetický zásobník na dopisní spony</t>
  </si>
  <si>
    <t>Korekční strojek 4,2 včetně vyměnitelné náplně</t>
  </si>
  <si>
    <t>Korekční pero</t>
  </si>
  <si>
    <t>Opravný lak</t>
  </si>
  <si>
    <t xml:space="preserve">Pryž </t>
  </si>
  <si>
    <t>Pryž v tužce, posuvná</t>
  </si>
  <si>
    <t>SKM - Helena Honomichlová,
Tel.: 37763 4883,
E-mail: honomi@skm.zcu.cz</t>
  </si>
  <si>
    <t>Univerzitní 12, 
301 00 Plzeň,
Menza 4,
místnost UM 101</t>
  </si>
  <si>
    <t>U3V - Ing. Tereza Mirvaldová,
Tel.: 37763 1906,
E-amil: mirvaldo@rek.zcu.cz</t>
  </si>
  <si>
    <t>Jungmannova 1, 
301 00 Plzeň,
Univerzita třetího věku,
místnost JJ113 b</t>
  </si>
  <si>
    <t>DFEK - Kateřina Hráchová, 
Tel.: 37763 3013,
E-mail: hrachova@fek.zcu.cz</t>
  </si>
  <si>
    <t>Univerzitní 22, 
301 00 Plzeň,
Fakulta ekonomická - Děkanát,
místnost UK 409</t>
  </si>
  <si>
    <t>PO - Bc. Radim Vališ, DiS.,
Tel.: 37763 1275, 735 715 870,
E-mail: valisr@rek.zcu.cz</t>
  </si>
  <si>
    <t xml:space="preserve"> Univerzitní 22, 
301 00 Plzeň, 
Oddělení bezpečnosti,
místnost UU 208a</t>
  </si>
  <si>
    <t>PS - I   Gabriela Langerová,
Tel.: 735 713 921,
E-mail: glangero@ps.zcu.cz</t>
  </si>
  <si>
    <t>Kollárova 19,  
301 00 Plzeň,
Provoz a služby - Investice,
místnost KO 218</t>
  </si>
  <si>
    <t>Kvalitní průhledný polypropylen, zavírání jedním drukem (patentem) na delší straně.</t>
  </si>
  <si>
    <t>Čiré, min. 45 mic., balení 100 ks.</t>
  </si>
  <si>
    <t>Formát A4 s euroděrováním, kapacita až 1,5 cm dokumentů, polypropylen, tloušťka min. 180 mic.</t>
  </si>
  <si>
    <t>Slepený špalíček bílých papírů.</t>
  </si>
  <si>
    <t>Samolepící bílé.</t>
  </si>
  <si>
    <t xml:space="preserve">Vyměnitelná náplň F- 411, modrý inkoust, jehlový hrot 0,5 mm pro extra jemné psaní, plastové tělo, pogumovaný úchop pro příjemnější držení, stiskací mechanismus, kovový hrot. </t>
  </si>
  <si>
    <t>Voděodolný, otěruvzdorný inkoust, šíře stopy 0,6 mm, ventilační uzávěr, na papír, folie, sklo, plasty, polystyrén.</t>
  </si>
  <si>
    <t>Klínový hrot, šíře stopy 1-4 mm, ventilační uzávěr, vhodný i na faxový papír. 4 ks v balení.</t>
  </si>
  <si>
    <t>Připínáčky s barevnou plastovou hlavou "špulka", mix barev, min. 100 ks v balení.</t>
  </si>
  <si>
    <t>Šíře 5 mm, návin min. 6 m, korekční roller ve tvaru pera, suchá korekce, kryje okamžitě, korekce na běžném i faxovém papíru, nezanechává stopy či skvrny na fotokopiích.</t>
  </si>
  <si>
    <t>Nezanechává stopy lepidla, 400 listů v bločku.</t>
  </si>
  <si>
    <t>Samolepicí blok  76 x 76 mm - žlutý - 400 listů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</si>
  <si>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listů.</t>
  </si>
  <si>
    <t>Barevný karton, 50 archů v balení.</t>
  </si>
  <si>
    <t>Samolepicí, 1 bal/50ks.</t>
  </si>
  <si>
    <t>Klínový hrot, šíře stopy 1-4 mm, ventilační uzávěr , vhodný i na faxový papír. 6 ks v balení.</t>
  </si>
  <si>
    <t>Velkokapacitní zvýrazňovač se super pružným hrotem, klínový hrot, šířka stopy 1 – 5 mm. Barva pastelová zelená, modrá, fialová, růžová, oranžová, žlutá.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</si>
  <si>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</si>
  <si>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</si>
  <si>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</si>
  <si>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Karton kreslící barevný A4 180g - </t>
    </r>
    <r>
      <rPr>
        <b/>
        <sz val="11"/>
        <rFont val="Calibri"/>
        <family val="2"/>
        <charset val="238"/>
      </rPr>
      <t xml:space="preserve">černý 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</si>
  <si>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žluté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</si>
  <si>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zelené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</si>
  <si>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</si>
  <si>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</si>
  <si>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t>Pro vkládání dokumentů do velikosti A4, prešpán.</t>
  </si>
  <si>
    <t>Laminovací role 75 mic, 305 mm x 75 m, dutinka cca 57 mm, návin min. 75 mm, ploha cca  22,875m2.</t>
  </si>
  <si>
    <t>Samolepící papírové štítky, šířka 70 mm, barva bílá, min. 10 ks/ balení.</t>
  </si>
  <si>
    <t>Oddělování stránek v pořadačích všech typů, rozměr 10,5 x 24 cm, min. 100 ks /balení.</t>
  </si>
  <si>
    <t>Formát A4, plast, kovový klip, uzavíratelná (pro řidiče).</t>
  </si>
  <si>
    <t>Formát A4, přední strana průhledná, zadní barevná.</t>
  </si>
  <si>
    <t>Eurozávěs, formát A4, přední strana průhl., zadní barevná.</t>
  </si>
  <si>
    <t>Formát A4, transparentní polypropylen, zajišťovací gumička.</t>
  </si>
  <si>
    <t>Nezávěsné hladké PVC obaly, vkládání na šířku i na výšku, min. 150 mic, 10 ks v balení.</t>
  </si>
  <si>
    <t>Obaly "L" A4 - čiré</t>
  </si>
  <si>
    <r>
      <t>Rychlovazače PVC, A4 -</t>
    </r>
    <r>
      <rPr>
        <b/>
        <sz val="11"/>
        <rFont val="Calibri"/>
        <family val="2"/>
        <charset val="238"/>
      </rPr>
      <t xml:space="preserve"> modré, zelené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</si>
  <si>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modré</t>
    </r>
  </si>
  <si>
    <t>Samolepicí blok, každý lístek má podél jedné strany lepivý pásek, 4 barvy po 50 listech v balení.</t>
  </si>
  <si>
    <t>Adhezní bloček - neon, opatřen lepicí vrstvou pouze zpoloviny, nezanechává stopy po lepidle. 100 lístků.</t>
  </si>
  <si>
    <t>Popisovatelné šipky, neonové samolepicí záložky, plastové, průhledné. 5 x 25ks  v balení.</t>
  </si>
  <si>
    <r>
      <t>Samolepící blok  75 x 75 mm ± 2 mm -</t>
    </r>
    <r>
      <rPr>
        <b/>
        <sz val="11"/>
        <rFont val="Calibri"/>
        <family val="2"/>
        <charset val="238"/>
      </rPr>
      <t xml:space="preserve"> neon  (růžová, žlutá, oranžová)</t>
    </r>
  </si>
  <si>
    <t>Bloček samolepící indexový. Neonové průhledné barvy. Proužky  5 x 25 lístků.</t>
  </si>
  <si>
    <t>Možnost mnohonásobné aplikace, po odlepení nezanechávají žádnou stopu, 4 x 50 listů.</t>
  </si>
  <si>
    <t>Karisblok, kroužková mechanika, plast, dodávka s linkovanou náplní min.100 listů, všestranné použití.</t>
  </si>
  <si>
    <t>Kvalitní lepicí páska průhledná.</t>
  </si>
  <si>
    <t xml:space="preserve">Lepidlo disperzní 130 - 140 g </t>
  </si>
  <si>
    <t xml:space="preserve">Univerzální lepidlo, vhodné na papír, kůži, dřevo apod., bez  rozpouštědla, s aplikátorem. </t>
  </si>
  <si>
    <t>Vteřinové lepidlo vhodné na všechny materiály mimo lepení PP, PE, polystyrenu a jemné kůže. Vysoká pevnost na pevných a hladkých plochách, VODĚODOLNÉ, okamžitý účinek.</t>
  </si>
  <si>
    <t>Vyměnítelná tuha.</t>
  </si>
  <si>
    <t>Klasické šestihranné pastelky, barevně lakované.</t>
  </si>
  <si>
    <t>Stiskací mechanismus, vyměnitelná gelová náplň, plastové tělo, jehlový hrot 0,5 mm pro tenké psaní.</t>
  </si>
  <si>
    <r>
      <t xml:space="preserve">Desky odkládací A4, 3 klopy  PP - </t>
    </r>
    <r>
      <rPr>
        <b/>
        <sz val="11"/>
        <rFont val="Calibri"/>
        <family val="2"/>
        <charset val="238"/>
      </rPr>
      <t>průhl. zelená, žlutá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</si>
  <si>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</si>
  <si>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</si>
  <si>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Kompatibilní s pol.č. 46 Gelové pero 0,5 mm.</t>
  </si>
  <si>
    <t>Klínový hrot, šíře stopy 1-4 mm, ventilační uzávěr, vhodný i na faxový papír.</t>
  </si>
  <si>
    <t xml:space="preserve">Archy formátu A4 , pro tisk v kopírkách, laserových a inkoustových tiskárnách. 100listů/ bal. </t>
  </si>
  <si>
    <t>Připínáčky s barevnou plastovou hlavou "špulka", mix barev, min. 100ks v balení.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</si>
  <si>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</si>
  <si>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</si>
  <si>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Děrovačka - min. 20 listů</t>
  </si>
  <si>
    <t>Sešívačka min. 20 listů</t>
  </si>
  <si>
    <t>S bočním raménkem pro nastavení formátu, s ukazatelem středu,rozteč děr 8cm, kapac. děrování min. 20 listů současně.</t>
  </si>
  <si>
    <t>Sešití min. 20 listů, spojovače 24/6 i 26/6.</t>
  </si>
  <si>
    <t xml:space="preserve">Rozměr 32 mm, pozinkované, lesklé, min. 75ks v balení. </t>
  </si>
  <si>
    <t>Rozměr 50 mm, pozinkované , lesklé, min. 75ks v balení.</t>
  </si>
  <si>
    <t>Magnetický zásobník, dodávka včetně 100 ks pozinkovaných sponek 32 mm .</t>
  </si>
  <si>
    <t>Korekční strojek pro opakované použití, s vyměnitelnou náplní, návin min. 10 m, korekce na běžném i faxovém papíře, náplň kryje okamžitě, nezanechává stopy či skvrny na fotokopiích.</t>
  </si>
  <si>
    <t>Korekční lak v tužce, tenký kovový hrot.</t>
  </si>
  <si>
    <t>Opravný lak, nanášení štětečkem nebo houbičkou.</t>
  </si>
  <si>
    <t>Min. 100 g, pro kancelář i domácnost.</t>
  </si>
  <si>
    <t>Vysoce kvalitní nůžky, nožnice vyrobené z tvrzené japonské oceli s nerezovou úpravou, ergonomické držení - měkký dotek, délka nůžek min. 21 cm.</t>
  </si>
  <si>
    <t>Otevírač obálek, kovová čepel, plastová rukojeť.</t>
  </si>
  <si>
    <t xml:space="preserve">Na grafitové tužky. </t>
  </si>
  <si>
    <t>Na grafitové tužky, plastové tělo.</t>
  </si>
  <si>
    <t>Pro silnou i tenkou tužku, plastové se zásobníkem na odpad.</t>
  </si>
  <si>
    <t>Transparentní.</t>
  </si>
  <si>
    <t>S kolmicí, transparentní.</t>
  </si>
  <si>
    <t>Pravítko 20 cm</t>
  </si>
  <si>
    <t>Pravítko 50 cm</t>
  </si>
  <si>
    <t>Požadavek zadavatele: 
do sloupce označeného textem:</t>
  </si>
  <si>
    <t>Dodavatel doplní do jednotlivých prázdných žlutě podbarvených buněk požadované údaje, tj. jednotkové ceny.</t>
  </si>
  <si>
    <t>Samostatná faktura</t>
  </si>
  <si>
    <t>Zvýrazňovač  pastelová sada 6 barev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</si>
</sst>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6" fillId="0" borderId="0"/>
    <xf numFmtId="0" fontId="17" fillId="0" borderId="0"/>
    <xf numFmtId="0" fontId="17" fillId="0" borderId="0"/>
    <xf numFmtId="0" fontId="17" fillId="0" borderId="0"/>
  </cellStyleXfs>
  <cellXfs count="14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1" xfId="0" applyBorder="1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7" fillId="0" borderId="25" xfId="0" applyNumberFormat="1" applyFont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5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5" fillId="0" borderId="16" xfId="2" applyFont="1" applyFill="1" applyBorder="1" applyAlignment="1">
      <alignment horizontal="center" vertical="center" wrapText="1"/>
    </xf>
    <xf numFmtId="0" fontId="15" fillId="0" borderId="16" xfId="2" applyFont="1" applyFill="1" applyBorder="1" applyAlignment="1">
      <alignment horizontal="left" vertical="center" wrapText="1" indent="1"/>
    </xf>
    <xf numFmtId="164" fontId="0" fillId="0" borderId="16" xfId="0" applyNumberFormat="1" applyFill="1" applyBorder="1" applyAlignment="1">
      <alignment horizontal="right" vertical="center" indent="1"/>
    </xf>
    <xf numFmtId="164" fontId="16" fillId="0" borderId="16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6" fillId="0" borderId="5" xfId="3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164" fontId="16" fillId="0" borderId="11" xfId="3" applyNumberFormat="1" applyFont="1" applyFill="1" applyBorder="1" applyAlignment="1">
      <alignment horizontal="righ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6" fillId="0" borderId="14" xfId="3" applyNumberFormat="1" applyFont="1" applyFill="1" applyBorder="1" applyAlignment="1">
      <alignment horizontal="right" vertical="center" wrapText="1" indent="1"/>
    </xf>
    <xf numFmtId="3" fontId="0" fillId="0" borderId="20" xfId="0" applyNumberForma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lef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15" fillId="0" borderId="9" xfId="2" applyFont="1" applyFill="1" applyBorder="1" applyAlignment="1">
      <alignment horizontal="center" vertical="center" wrapText="1"/>
    </xf>
    <xf numFmtId="0" fontId="15" fillId="0" borderId="9" xfId="2" applyFont="1" applyFill="1" applyBorder="1" applyAlignment="1">
      <alignment horizontal="left" vertical="center" wrapText="1" indent="1"/>
    </xf>
    <xf numFmtId="164" fontId="0" fillId="0" borderId="9" xfId="0" applyNumberFormat="1" applyFill="1" applyBorder="1" applyAlignment="1">
      <alignment horizontal="right" vertical="center" indent="1"/>
    </xf>
    <xf numFmtId="164" fontId="16" fillId="0" borderId="9" xfId="3" applyNumberFormat="1" applyFont="1" applyFill="1" applyBorder="1" applyAlignment="1">
      <alignment horizontal="righ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8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left" vertical="center" wrapText="1" indent="1"/>
    </xf>
    <xf numFmtId="164" fontId="0" fillId="0" borderId="18" xfId="0" applyNumberFormat="1" applyFill="1" applyBorder="1" applyAlignment="1">
      <alignment horizontal="right" vertical="center" indent="1"/>
    </xf>
    <xf numFmtId="164" fontId="16" fillId="0" borderId="18" xfId="3" applyNumberFormat="1" applyFont="1" applyFill="1" applyBorder="1" applyAlignment="1">
      <alignment horizontal="right" vertical="center" wrapText="1" indent="1"/>
    </xf>
    <xf numFmtId="0" fontId="14" fillId="3" borderId="29" xfId="0" applyFont="1" applyFill="1" applyBorder="1" applyAlignment="1">
      <alignment horizontal="center" vertical="center" wrapText="1"/>
    </xf>
    <xf numFmtId="0" fontId="0" fillId="0" borderId="28" xfId="0" applyBorder="1"/>
    <xf numFmtId="0" fontId="1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5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22.269531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90625" style="4" customWidth="1"/>
    <col min="13" max="13" width="34.1796875" style="4" customWidth="1"/>
    <col min="14" max="14" width="39.1796875" style="4" customWidth="1"/>
    <col min="15" max="15" width="23.26953125" style="4" customWidth="1"/>
    <col min="16" max="16" width="37" style="5" customWidth="1"/>
    <col min="17" max="16384" width="8.7265625" style="4"/>
  </cols>
  <sheetData>
    <row r="1" spans="1:17" ht="36.65" customHeight="1" x14ac:dyDescent="0.35">
      <c r="B1" s="58" t="s">
        <v>44</v>
      </c>
      <c r="C1" s="59"/>
      <c r="D1" s="59"/>
    </row>
    <row r="2" spans="1:17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10"/>
    </row>
    <row r="3" spans="1:17" ht="20.149999999999999" customHeight="1" x14ac:dyDescent="0.35">
      <c r="B3" s="51" t="s">
        <v>162</v>
      </c>
      <c r="C3" s="52"/>
      <c r="D3" s="53" t="s">
        <v>0</v>
      </c>
      <c r="E3" s="54"/>
      <c r="F3" s="55" t="s">
        <v>163</v>
      </c>
      <c r="G3" s="25"/>
      <c r="H3" s="25"/>
      <c r="I3" s="25"/>
      <c r="J3" s="25"/>
      <c r="K3" s="25"/>
      <c r="M3" s="9"/>
      <c r="N3" s="9"/>
      <c r="O3" s="9"/>
    </row>
    <row r="4" spans="1:17" ht="20.149999999999999" customHeight="1" thickBot="1" x14ac:dyDescent="0.4">
      <c r="B4" s="51"/>
      <c r="C4" s="52"/>
      <c r="D4" s="56"/>
      <c r="E4" s="57"/>
      <c r="F4" s="55"/>
      <c r="G4" s="8"/>
      <c r="H4" s="9"/>
      <c r="I4" s="9"/>
      <c r="K4" s="9"/>
      <c r="L4" s="9"/>
      <c r="M4" s="9"/>
      <c r="N4" s="9"/>
      <c r="O4" s="9"/>
    </row>
    <row r="5" spans="1:17" ht="34.5" customHeight="1" thickBot="1" x14ac:dyDescent="0.4">
      <c r="B5" s="11"/>
      <c r="C5" s="12"/>
      <c r="D5" s="13"/>
      <c r="E5" s="13"/>
      <c r="F5" s="8"/>
      <c r="G5" s="15"/>
      <c r="I5" s="14" t="s">
        <v>0</v>
      </c>
      <c r="P5" s="16"/>
    </row>
    <row r="6" spans="1:17" ht="80.25" customHeight="1" thickTop="1" thickBot="1" x14ac:dyDescent="0.4">
      <c r="A6" s="28"/>
      <c r="B6" s="60" t="s">
        <v>1</v>
      </c>
      <c r="C6" s="26" t="s">
        <v>11</v>
      </c>
      <c r="D6" s="17" t="s">
        <v>2</v>
      </c>
      <c r="E6" s="26" t="s">
        <v>12</v>
      </c>
      <c r="F6" s="26" t="s">
        <v>13</v>
      </c>
      <c r="G6" s="26" t="s">
        <v>14</v>
      </c>
      <c r="H6" s="17" t="s">
        <v>3</v>
      </c>
      <c r="I6" s="18" t="s">
        <v>4</v>
      </c>
      <c r="J6" s="42" t="s">
        <v>5</v>
      </c>
      <c r="K6" s="42" t="s">
        <v>6</v>
      </c>
      <c r="L6" s="26" t="s">
        <v>15</v>
      </c>
      <c r="M6" s="27" t="s">
        <v>16</v>
      </c>
      <c r="N6" s="26" t="s">
        <v>17</v>
      </c>
      <c r="O6" s="17" t="s">
        <v>22</v>
      </c>
      <c r="P6" s="103" t="s">
        <v>23</v>
      </c>
      <c r="Q6" s="104"/>
    </row>
    <row r="7" spans="1:17" ht="20.25" customHeight="1" thickTop="1" x14ac:dyDescent="0.35">
      <c r="A7" s="32"/>
      <c r="B7" s="61">
        <v>1</v>
      </c>
      <c r="C7" s="62" t="s">
        <v>99</v>
      </c>
      <c r="D7" s="63">
        <v>5</v>
      </c>
      <c r="E7" s="64" t="s">
        <v>18</v>
      </c>
      <c r="F7" s="65" t="s">
        <v>82</v>
      </c>
      <c r="G7" s="66">
        <f t="shared" ref="G7:G75" si="0">D7*H7</f>
        <v>60</v>
      </c>
      <c r="H7" s="67">
        <v>12</v>
      </c>
      <c r="I7" s="134"/>
      <c r="J7" s="36">
        <f t="shared" ref="J7:J70" si="1">D7*I7</f>
        <v>0</v>
      </c>
      <c r="K7" s="37" t="str">
        <f t="shared" ref="K7:K70" si="2">IF(ISNUMBER(I7), IF(I7&gt;H7,"NEVYHOVUJE","VYHOVUJE")," ")</f>
        <v xml:space="preserve"> </v>
      </c>
      <c r="L7" s="105" t="s">
        <v>164</v>
      </c>
      <c r="M7" s="106" t="s">
        <v>72</v>
      </c>
      <c r="N7" s="106" t="s">
        <v>73</v>
      </c>
      <c r="O7" s="107">
        <v>21</v>
      </c>
      <c r="P7" s="108" t="s">
        <v>7</v>
      </c>
      <c r="Q7" s="104"/>
    </row>
    <row r="8" spans="1:17" ht="20.25" customHeight="1" x14ac:dyDescent="0.35">
      <c r="A8" s="32"/>
      <c r="B8" s="68">
        <v>2</v>
      </c>
      <c r="C8" s="69" t="s">
        <v>100</v>
      </c>
      <c r="D8" s="70">
        <v>5</v>
      </c>
      <c r="E8" s="71" t="s">
        <v>18</v>
      </c>
      <c r="F8" s="72" t="s">
        <v>82</v>
      </c>
      <c r="G8" s="73">
        <f t="shared" si="0"/>
        <v>75</v>
      </c>
      <c r="H8" s="74">
        <v>15</v>
      </c>
      <c r="I8" s="135"/>
      <c r="J8" s="19">
        <f t="shared" si="1"/>
        <v>0</v>
      </c>
      <c r="K8" s="30" t="str">
        <f t="shared" si="2"/>
        <v xml:space="preserve"> </v>
      </c>
      <c r="L8" s="109"/>
      <c r="M8" s="109"/>
      <c r="N8" s="109"/>
      <c r="O8" s="110"/>
      <c r="P8" s="111"/>
      <c r="Q8" s="104"/>
    </row>
    <row r="9" spans="1:17" ht="21" customHeight="1" x14ac:dyDescent="0.35">
      <c r="A9" s="32"/>
      <c r="B9" s="68">
        <v>3</v>
      </c>
      <c r="C9" s="69" t="s">
        <v>36</v>
      </c>
      <c r="D9" s="70">
        <v>3</v>
      </c>
      <c r="E9" s="71" t="s">
        <v>19</v>
      </c>
      <c r="F9" s="72" t="s">
        <v>83</v>
      </c>
      <c r="G9" s="73">
        <f t="shared" si="0"/>
        <v>282</v>
      </c>
      <c r="H9" s="74">
        <v>94</v>
      </c>
      <c r="I9" s="135"/>
      <c r="J9" s="19">
        <f t="shared" si="1"/>
        <v>0</v>
      </c>
      <c r="K9" s="30" t="str">
        <f t="shared" si="2"/>
        <v xml:space="preserve"> </v>
      </c>
      <c r="L9" s="109"/>
      <c r="M9" s="109"/>
      <c r="N9" s="109"/>
      <c r="O9" s="110"/>
      <c r="P9" s="111"/>
      <c r="Q9" s="104"/>
    </row>
    <row r="10" spans="1:17" ht="21" customHeight="1" x14ac:dyDescent="0.35">
      <c r="A10" s="32"/>
      <c r="B10" s="68">
        <v>4</v>
      </c>
      <c r="C10" s="69" t="s">
        <v>45</v>
      </c>
      <c r="D10" s="70">
        <v>10</v>
      </c>
      <c r="E10" s="71" t="s">
        <v>18</v>
      </c>
      <c r="F10" s="72" t="s">
        <v>84</v>
      </c>
      <c r="G10" s="73">
        <f t="shared" si="0"/>
        <v>190</v>
      </c>
      <c r="H10" s="74">
        <v>19</v>
      </c>
      <c r="I10" s="135"/>
      <c r="J10" s="19">
        <f t="shared" si="1"/>
        <v>0</v>
      </c>
      <c r="K10" s="30" t="str">
        <f t="shared" si="2"/>
        <v xml:space="preserve"> </v>
      </c>
      <c r="L10" s="109"/>
      <c r="M10" s="109"/>
      <c r="N10" s="109"/>
      <c r="O10" s="110"/>
      <c r="P10" s="111"/>
      <c r="Q10" s="104"/>
    </row>
    <row r="11" spans="1:17" ht="21" customHeight="1" x14ac:dyDescent="0.35">
      <c r="A11" s="32"/>
      <c r="B11" s="68">
        <v>5</v>
      </c>
      <c r="C11" s="69" t="s">
        <v>21</v>
      </c>
      <c r="D11" s="70">
        <v>8</v>
      </c>
      <c r="E11" s="71" t="s">
        <v>18</v>
      </c>
      <c r="F11" s="72" t="s">
        <v>85</v>
      </c>
      <c r="G11" s="73">
        <f t="shared" si="0"/>
        <v>128</v>
      </c>
      <c r="H11" s="74">
        <v>16</v>
      </c>
      <c r="I11" s="135"/>
      <c r="J11" s="19">
        <f t="shared" si="1"/>
        <v>0</v>
      </c>
      <c r="K11" s="30" t="str">
        <f t="shared" si="2"/>
        <v xml:space="preserve"> </v>
      </c>
      <c r="L11" s="109"/>
      <c r="M11" s="109"/>
      <c r="N11" s="109"/>
      <c r="O11" s="110"/>
      <c r="P11" s="111"/>
      <c r="Q11" s="104"/>
    </row>
    <row r="12" spans="1:17" ht="21" customHeight="1" x14ac:dyDescent="0.35">
      <c r="A12" s="32"/>
      <c r="B12" s="68">
        <v>6</v>
      </c>
      <c r="C12" s="69" t="s">
        <v>46</v>
      </c>
      <c r="D12" s="70">
        <v>100</v>
      </c>
      <c r="E12" s="71" t="s">
        <v>18</v>
      </c>
      <c r="F12" s="72" t="s">
        <v>86</v>
      </c>
      <c r="G12" s="73">
        <f t="shared" si="0"/>
        <v>160</v>
      </c>
      <c r="H12" s="74">
        <v>1.6</v>
      </c>
      <c r="I12" s="135"/>
      <c r="J12" s="19">
        <f t="shared" si="1"/>
        <v>0</v>
      </c>
      <c r="K12" s="30" t="str">
        <f t="shared" si="2"/>
        <v xml:space="preserve"> </v>
      </c>
      <c r="L12" s="109"/>
      <c r="M12" s="109"/>
      <c r="N12" s="109"/>
      <c r="O12" s="110"/>
      <c r="P12" s="111"/>
      <c r="Q12" s="104"/>
    </row>
    <row r="13" spans="1:17" ht="43.5" customHeight="1" x14ac:dyDescent="0.35">
      <c r="A13" s="32"/>
      <c r="B13" s="68">
        <v>7</v>
      </c>
      <c r="C13" s="69" t="s">
        <v>47</v>
      </c>
      <c r="D13" s="70">
        <v>5</v>
      </c>
      <c r="E13" s="71" t="s">
        <v>18</v>
      </c>
      <c r="F13" s="72" t="s">
        <v>87</v>
      </c>
      <c r="G13" s="73">
        <f t="shared" si="0"/>
        <v>35</v>
      </c>
      <c r="H13" s="74">
        <v>7</v>
      </c>
      <c r="I13" s="135"/>
      <c r="J13" s="19">
        <f t="shared" si="1"/>
        <v>0</v>
      </c>
      <c r="K13" s="30" t="str">
        <f t="shared" si="2"/>
        <v xml:space="preserve"> </v>
      </c>
      <c r="L13" s="109"/>
      <c r="M13" s="109"/>
      <c r="N13" s="109"/>
      <c r="O13" s="110"/>
      <c r="P13" s="111"/>
      <c r="Q13" s="104"/>
    </row>
    <row r="14" spans="1:17" ht="20.25" customHeight="1" x14ac:dyDescent="0.35">
      <c r="A14" s="32"/>
      <c r="B14" s="68">
        <v>8</v>
      </c>
      <c r="C14" s="69" t="s">
        <v>101</v>
      </c>
      <c r="D14" s="70">
        <v>10</v>
      </c>
      <c r="E14" s="71" t="s">
        <v>18</v>
      </c>
      <c r="F14" s="72" t="s">
        <v>88</v>
      </c>
      <c r="G14" s="73">
        <f t="shared" si="0"/>
        <v>95</v>
      </c>
      <c r="H14" s="74">
        <v>9.5</v>
      </c>
      <c r="I14" s="135"/>
      <c r="J14" s="19">
        <f t="shared" si="1"/>
        <v>0</v>
      </c>
      <c r="K14" s="30" t="str">
        <f t="shared" si="2"/>
        <v xml:space="preserve"> </v>
      </c>
      <c r="L14" s="109"/>
      <c r="M14" s="109"/>
      <c r="N14" s="109"/>
      <c r="O14" s="110"/>
      <c r="P14" s="111"/>
      <c r="Q14" s="104"/>
    </row>
    <row r="15" spans="1:17" ht="20.25" customHeight="1" x14ac:dyDescent="0.35">
      <c r="A15" s="32"/>
      <c r="B15" s="68">
        <v>9</v>
      </c>
      <c r="C15" s="69" t="s">
        <v>29</v>
      </c>
      <c r="D15" s="70">
        <v>1</v>
      </c>
      <c r="E15" s="71" t="s">
        <v>20</v>
      </c>
      <c r="F15" s="72" t="s">
        <v>89</v>
      </c>
      <c r="G15" s="73">
        <f t="shared" si="0"/>
        <v>38</v>
      </c>
      <c r="H15" s="74">
        <v>38</v>
      </c>
      <c r="I15" s="135"/>
      <c r="J15" s="19">
        <f t="shared" si="1"/>
        <v>0</v>
      </c>
      <c r="K15" s="30" t="str">
        <f t="shared" si="2"/>
        <v xml:space="preserve"> </v>
      </c>
      <c r="L15" s="109"/>
      <c r="M15" s="109"/>
      <c r="N15" s="109"/>
      <c r="O15" s="110"/>
      <c r="P15" s="111"/>
      <c r="Q15" s="104"/>
    </row>
    <row r="16" spans="1:17" ht="20.25" customHeight="1" x14ac:dyDescent="0.35">
      <c r="A16" s="32"/>
      <c r="B16" s="68">
        <v>10</v>
      </c>
      <c r="C16" s="69" t="s">
        <v>48</v>
      </c>
      <c r="D16" s="70">
        <v>1</v>
      </c>
      <c r="E16" s="71" t="s">
        <v>19</v>
      </c>
      <c r="F16" s="72" t="s">
        <v>90</v>
      </c>
      <c r="G16" s="73">
        <f t="shared" si="0"/>
        <v>28</v>
      </c>
      <c r="H16" s="74">
        <v>28</v>
      </c>
      <c r="I16" s="135"/>
      <c r="J16" s="19">
        <f t="shared" si="1"/>
        <v>0</v>
      </c>
      <c r="K16" s="30" t="str">
        <f t="shared" si="2"/>
        <v xml:space="preserve"> </v>
      </c>
      <c r="L16" s="109"/>
      <c r="M16" s="109"/>
      <c r="N16" s="109"/>
      <c r="O16" s="110"/>
      <c r="P16" s="111"/>
      <c r="Q16" s="104"/>
    </row>
    <row r="17" spans="1:17" ht="34.5" customHeight="1" thickBot="1" x14ac:dyDescent="0.4">
      <c r="A17" s="32"/>
      <c r="B17" s="75">
        <v>11</v>
      </c>
      <c r="C17" s="76" t="s">
        <v>49</v>
      </c>
      <c r="D17" s="77">
        <v>7</v>
      </c>
      <c r="E17" s="78" t="s">
        <v>18</v>
      </c>
      <c r="F17" s="79" t="s">
        <v>91</v>
      </c>
      <c r="G17" s="80">
        <f t="shared" si="0"/>
        <v>315</v>
      </c>
      <c r="H17" s="81">
        <v>45</v>
      </c>
      <c r="I17" s="136"/>
      <c r="J17" s="31">
        <f t="shared" si="1"/>
        <v>0</v>
      </c>
      <c r="K17" s="33" t="str">
        <f t="shared" si="2"/>
        <v xml:space="preserve"> </v>
      </c>
      <c r="L17" s="112"/>
      <c r="M17" s="112"/>
      <c r="N17" s="112"/>
      <c r="O17" s="113"/>
      <c r="P17" s="114"/>
      <c r="Q17" s="104"/>
    </row>
    <row r="18" spans="1:17" ht="20.25" customHeight="1" x14ac:dyDescent="0.35">
      <c r="A18" s="32"/>
      <c r="B18" s="82">
        <v>12</v>
      </c>
      <c r="C18" s="83" t="s">
        <v>93</v>
      </c>
      <c r="D18" s="84">
        <v>3</v>
      </c>
      <c r="E18" s="85" t="s">
        <v>18</v>
      </c>
      <c r="F18" s="86" t="s">
        <v>92</v>
      </c>
      <c r="G18" s="87">
        <f t="shared" si="0"/>
        <v>180</v>
      </c>
      <c r="H18" s="88">
        <v>60</v>
      </c>
      <c r="I18" s="137"/>
      <c r="J18" s="34">
        <f t="shared" si="1"/>
        <v>0</v>
      </c>
      <c r="K18" s="35" t="str">
        <f t="shared" si="2"/>
        <v xml:space="preserve"> </v>
      </c>
      <c r="L18" s="115" t="s">
        <v>164</v>
      </c>
      <c r="M18" s="116" t="s">
        <v>74</v>
      </c>
      <c r="N18" s="116" t="s">
        <v>75</v>
      </c>
      <c r="O18" s="117">
        <v>21</v>
      </c>
      <c r="P18" s="118" t="s">
        <v>7</v>
      </c>
      <c r="Q18" s="104"/>
    </row>
    <row r="19" spans="1:17" ht="54.75" customHeight="1" x14ac:dyDescent="0.35">
      <c r="A19" s="32"/>
      <c r="B19" s="68">
        <v>13</v>
      </c>
      <c r="C19" s="69" t="s">
        <v>50</v>
      </c>
      <c r="D19" s="70">
        <v>50</v>
      </c>
      <c r="E19" s="71" t="s">
        <v>19</v>
      </c>
      <c r="F19" s="72" t="s">
        <v>94</v>
      </c>
      <c r="G19" s="73">
        <f t="shared" si="0"/>
        <v>3750</v>
      </c>
      <c r="H19" s="74">
        <v>75</v>
      </c>
      <c r="I19" s="135"/>
      <c r="J19" s="19">
        <f t="shared" si="1"/>
        <v>0</v>
      </c>
      <c r="K19" s="30" t="str">
        <f t="shared" si="2"/>
        <v xml:space="preserve"> </v>
      </c>
      <c r="L19" s="119"/>
      <c r="M19" s="120"/>
      <c r="N19" s="121"/>
      <c r="O19" s="110"/>
      <c r="P19" s="111"/>
      <c r="Q19" s="104"/>
    </row>
    <row r="20" spans="1:17" ht="20.25" customHeight="1" x14ac:dyDescent="0.35">
      <c r="A20" s="32"/>
      <c r="B20" s="68">
        <v>14</v>
      </c>
      <c r="C20" s="69" t="s">
        <v>102</v>
      </c>
      <c r="D20" s="70">
        <v>1</v>
      </c>
      <c r="E20" s="71" t="s">
        <v>19</v>
      </c>
      <c r="F20" s="72" t="s">
        <v>95</v>
      </c>
      <c r="G20" s="73">
        <f t="shared" si="0"/>
        <v>80</v>
      </c>
      <c r="H20" s="74">
        <v>80</v>
      </c>
      <c r="I20" s="135"/>
      <c r="J20" s="19">
        <f t="shared" si="1"/>
        <v>0</v>
      </c>
      <c r="K20" s="30" t="str">
        <f t="shared" si="2"/>
        <v xml:space="preserve"> </v>
      </c>
      <c r="L20" s="119"/>
      <c r="M20" s="120"/>
      <c r="N20" s="121"/>
      <c r="O20" s="110"/>
      <c r="P20" s="111"/>
      <c r="Q20" s="104"/>
    </row>
    <row r="21" spans="1:17" ht="20.25" customHeight="1" x14ac:dyDescent="0.35">
      <c r="A21" s="32"/>
      <c r="B21" s="68">
        <v>15</v>
      </c>
      <c r="C21" s="69" t="s">
        <v>51</v>
      </c>
      <c r="D21" s="70">
        <v>3</v>
      </c>
      <c r="E21" s="71" t="s">
        <v>19</v>
      </c>
      <c r="F21" s="72" t="s">
        <v>96</v>
      </c>
      <c r="G21" s="73">
        <f t="shared" si="0"/>
        <v>72</v>
      </c>
      <c r="H21" s="74">
        <v>24</v>
      </c>
      <c r="I21" s="135"/>
      <c r="J21" s="19">
        <f t="shared" si="1"/>
        <v>0</v>
      </c>
      <c r="K21" s="30" t="str">
        <f t="shared" si="2"/>
        <v xml:space="preserve"> </v>
      </c>
      <c r="L21" s="119"/>
      <c r="M21" s="120"/>
      <c r="N21" s="121"/>
      <c r="O21" s="110"/>
      <c r="P21" s="111"/>
      <c r="Q21" s="104"/>
    </row>
    <row r="22" spans="1:17" ht="20.25" customHeight="1" x14ac:dyDescent="0.35">
      <c r="A22" s="32"/>
      <c r="B22" s="68">
        <v>16</v>
      </c>
      <c r="C22" s="69" t="s">
        <v>33</v>
      </c>
      <c r="D22" s="70">
        <v>3</v>
      </c>
      <c r="E22" s="71" t="s">
        <v>20</v>
      </c>
      <c r="F22" s="72" t="s">
        <v>97</v>
      </c>
      <c r="G22" s="73">
        <f t="shared" si="0"/>
        <v>138</v>
      </c>
      <c r="H22" s="74">
        <v>46</v>
      </c>
      <c r="I22" s="135"/>
      <c r="J22" s="19">
        <f t="shared" si="1"/>
        <v>0</v>
      </c>
      <c r="K22" s="30" t="str">
        <f t="shared" si="2"/>
        <v xml:space="preserve"> </v>
      </c>
      <c r="L22" s="119"/>
      <c r="M22" s="120"/>
      <c r="N22" s="121"/>
      <c r="O22" s="110"/>
      <c r="P22" s="111"/>
      <c r="Q22" s="104"/>
    </row>
    <row r="23" spans="1:17" ht="36.75" customHeight="1" thickBot="1" x14ac:dyDescent="0.4">
      <c r="A23" s="32"/>
      <c r="B23" s="75">
        <v>17</v>
      </c>
      <c r="C23" s="76" t="s">
        <v>165</v>
      </c>
      <c r="D23" s="77">
        <v>3</v>
      </c>
      <c r="E23" s="78" t="s">
        <v>20</v>
      </c>
      <c r="F23" s="79" t="s">
        <v>98</v>
      </c>
      <c r="G23" s="80">
        <f t="shared" si="0"/>
        <v>270</v>
      </c>
      <c r="H23" s="81">
        <v>90</v>
      </c>
      <c r="I23" s="136"/>
      <c r="J23" s="31">
        <f t="shared" si="1"/>
        <v>0</v>
      </c>
      <c r="K23" s="33" t="str">
        <f t="shared" si="2"/>
        <v xml:space="preserve"> </v>
      </c>
      <c r="L23" s="122"/>
      <c r="M23" s="123"/>
      <c r="N23" s="124"/>
      <c r="O23" s="113"/>
      <c r="P23" s="114"/>
      <c r="Q23" s="104"/>
    </row>
    <row r="24" spans="1:17" ht="20.25" customHeight="1" x14ac:dyDescent="0.35">
      <c r="A24" s="32"/>
      <c r="B24" s="82">
        <v>18</v>
      </c>
      <c r="C24" s="83" t="s">
        <v>103</v>
      </c>
      <c r="D24" s="84">
        <v>200</v>
      </c>
      <c r="E24" s="85" t="s">
        <v>18</v>
      </c>
      <c r="F24" s="86" t="s">
        <v>107</v>
      </c>
      <c r="G24" s="87">
        <f t="shared" si="0"/>
        <v>2400</v>
      </c>
      <c r="H24" s="88">
        <v>12</v>
      </c>
      <c r="I24" s="137"/>
      <c r="J24" s="34">
        <f t="shared" si="1"/>
        <v>0</v>
      </c>
      <c r="K24" s="35" t="str">
        <f t="shared" si="2"/>
        <v xml:space="preserve"> </v>
      </c>
      <c r="L24" s="115" t="s">
        <v>164</v>
      </c>
      <c r="M24" s="116" t="s">
        <v>76</v>
      </c>
      <c r="N24" s="116" t="s">
        <v>77</v>
      </c>
      <c r="O24" s="117">
        <v>21</v>
      </c>
      <c r="P24" s="118" t="s">
        <v>7</v>
      </c>
      <c r="Q24" s="104"/>
    </row>
    <row r="25" spans="1:17" ht="20.25" customHeight="1" x14ac:dyDescent="0.35">
      <c r="A25" s="32"/>
      <c r="B25" s="68">
        <v>19</v>
      </c>
      <c r="C25" s="69" t="s">
        <v>104</v>
      </c>
      <c r="D25" s="70">
        <v>200</v>
      </c>
      <c r="E25" s="71" t="s">
        <v>18</v>
      </c>
      <c r="F25" s="72" t="s">
        <v>107</v>
      </c>
      <c r="G25" s="73">
        <f t="shared" si="0"/>
        <v>2400</v>
      </c>
      <c r="H25" s="74">
        <v>12</v>
      </c>
      <c r="I25" s="135"/>
      <c r="J25" s="19">
        <f t="shared" si="1"/>
        <v>0</v>
      </c>
      <c r="K25" s="30" t="str">
        <f t="shared" si="2"/>
        <v xml:space="preserve"> </v>
      </c>
      <c r="L25" s="119"/>
      <c r="M25" s="120"/>
      <c r="N25" s="121"/>
      <c r="O25" s="110"/>
      <c r="P25" s="111"/>
      <c r="Q25" s="104"/>
    </row>
    <row r="26" spans="1:17" ht="20.25" customHeight="1" x14ac:dyDescent="0.35">
      <c r="A26" s="32"/>
      <c r="B26" s="68">
        <v>20</v>
      </c>
      <c r="C26" s="69" t="s">
        <v>105</v>
      </c>
      <c r="D26" s="70">
        <v>200</v>
      </c>
      <c r="E26" s="71" t="s">
        <v>18</v>
      </c>
      <c r="F26" s="72" t="s">
        <v>107</v>
      </c>
      <c r="G26" s="73">
        <f t="shared" si="0"/>
        <v>2400</v>
      </c>
      <c r="H26" s="74">
        <v>12</v>
      </c>
      <c r="I26" s="135"/>
      <c r="J26" s="19">
        <f t="shared" si="1"/>
        <v>0</v>
      </c>
      <c r="K26" s="30" t="str">
        <f t="shared" si="2"/>
        <v xml:space="preserve"> </v>
      </c>
      <c r="L26" s="119"/>
      <c r="M26" s="120"/>
      <c r="N26" s="121"/>
      <c r="O26" s="110"/>
      <c r="P26" s="111"/>
      <c r="Q26" s="104"/>
    </row>
    <row r="27" spans="1:17" ht="20.25" customHeight="1" thickBot="1" x14ac:dyDescent="0.4">
      <c r="A27" s="32"/>
      <c r="B27" s="75">
        <v>21</v>
      </c>
      <c r="C27" s="76" t="s">
        <v>106</v>
      </c>
      <c r="D27" s="77">
        <v>100</v>
      </c>
      <c r="E27" s="78" t="s">
        <v>18</v>
      </c>
      <c r="F27" s="79" t="s">
        <v>107</v>
      </c>
      <c r="G27" s="80">
        <f t="shared" si="0"/>
        <v>1200</v>
      </c>
      <c r="H27" s="81">
        <v>12</v>
      </c>
      <c r="I27" s="136"/>
      <c r="J27" s="31">
        <f t="shared" si="1"/>
        <v>0</v>
      </c>
      <c r="K27" s="33" t="str">
        <f t="shared" si="2"/>
        <v xml:space="preserve"> </v>
      </c>
      <c r="L27" s="122"/>
      <c r="M27" s="123"/>
      <c r="N27" s="124"/>
      <c r="O27" s="113"/>
      <c r="P27" s="114"/>
      <c r="Q27" s="104"/>
    </row>
    <row r="28" spans="1:17" ht="79.5" customHeight="1" thickBot="1" x14ac:dyDescent="0.4">
      <c r="A28" s="32"/>
      <c r="B28" s="89">
        <v>22</v>
      </c>
      <c r="C28" s="90" t="s">
        <v>52</v>
      </c>
      <c r="D28" s="91">
        <v>2</v>
      </c>
      <c r="E28" s="92" t="s">
        <v>18</v>
      </c>
      <c r="F28" s="93" t="s">
        <v>108</v>
      </c>
      <c r="G28" s="94">
        <f t="shared" si="0"/>
        <v>1000</v>
      </c>
      <c r="H28" s="95">
        <v>500</v>
      </c>
      <c r="I28" s="138"/>
      <c r="J28" s="40">
        <f t="shared" si="1"/>
        <v>0</v>
      </c>
      <c r="K28" s="41" t="str">
        <f t="shared" si="2"/>
        <v xml:space="preserve"> </v>
      </c>
      <c r="L28" s="125" t="s">
        <v>164</v>
      </c>
      <c r="M28" s="126" t="s">
        <v>78</v>
      </c>
      <c r="N28" s="126" t="s">
        <v>79</v>
      </c>
      <c r="O28" s="127">
        <v>21</v>
      </c>
      <c r="P28" s="128" t="s">
        <v>7</v>
      </c>
      <c r="Q28" s="104"/>
    </row>
    <row r="29" spans="1:17" ht="20.25" customHeight="1" x14ac:dyDescent="0.35">
      <c r="A29" s="32"/>
      <c r="B29" s="82">
        <v>23</v>
      </c>
      <c r="C29" s="83" t="s">
        <v>53</v>
      </c>
      <c r="D29" s="84">
        <v>1</v>
      </c>
      <c r="E29" s="85" t="s">
        <v>19</v>
      </c>
      <c r="F29" s="86" t="s">
        <v>109</v>
      </c>
      <c r="G29" s="87">
        <f t="shared" si="0"/>
        <v>35</v>
      </c>
      <c r="H29" s="88">
        <v>35</v>
      </c>
      <c r="I29" s="137"/>
      <c r="J29" s="34">
        <f t="shared" si="1"/>
        <v>0</v>
      </c>
      <c r="K29" s="35" t="str">
        <f t="shared" si="2"/>
        <v xml:space="preserve"> </v>
      </c>
      <c r="L29" s="115" t="s">
        <v>164</v>
      </c>
      <c r="M29" s="116" t="s">
        <v>80</v>
      </c>
      <c r="N29" s="116" t="s">
        <v>81</v>
      </c>
      <c r="O29" s="117">
        <v>21</v>
      </c>
      <c r="P29" s="118" t="s">
        <v>7</v>
      </c>
      <c r="Q29" s="104"/>
    </row>
    <row r="30" spans="1:17" ht="25.5" customHeight="1" x14ac:dyDescent="0.35">
      <c r="A30" s="32"/>
      <c r="B30" s="68">
        <v>24</v>
      </c>
      <c r="C30" s="69" t="s">
        <v>30</v>
      </c>
      <c r="D30" s="70">
        <v>1</v>
      </c>
      <c r="E30" s="71" t="s">
        <v>19</v>
      </c>
      <c r="F30" s="72" t="s">
        <v>110</v>
      </c>
      <c r="G30" s="73">
        <f t="shared" si="0"/>
        <v>40</v>
      </c>
      <c r="H30" s="74">
        <v>40</v>
      </c>
      <c r="I30" s="135"/>
      <c r="J30" s="19">
        <f t="shared" si="1"/>
        <v>0</v>
      </c>
      <c r="K30" s="30" t="str">
        <f t="shared" si="2"/>
        <v xml:space="preserve"> </v>
      </c>
      <c r="L30" s="119"/>
      <c r="M30" s="120"/>
      <c r="N30" s="121"/>
      <c r="O30" s="110"/>
      <c r="P30" s="111"/>
      <c r="Q30" s="104"/>
    </row>
    <row r="31" spans="1:17" ht="20.25" customHeight="1" x14ac:dyDescent="0.35">
      <c r="A31" s="32"/>
      <c r="B31" s="68">
        <v>25</v>
      </c>
      <c r="C31" s="69" t="s">
        <v>54</v>
      </c>
      <c r="D31" s="70">
        <v>2</v>
      </c>
      <c r="E31" s="71" t="s">
        <v>18</v>
      </c>
      <c r="F31" s="72" t="s">
        <v>111</v>
      </c>
      <c r="G31" s="73">
        <f t="shared" si="0"/>
        <v>90</v>
      </c>
      <c r="H31" s="74">
        <v>45</v>
      </c>
      <c r="I31" s="135"/>
      <c r="J31" s="19">
        <f t="shared" si="1"/>
        <v>0</v>
      </c>
      <c r="K31" s="30" t="str">
        <f t="shared" si="2"/>
        <v xml:space="preserve"> </v>
      </c>
      <c r="L31" s="119"/>
      <c r="M31" s="120"/>
      <c r="N31" s="121"/>
      <c r="O31" s="110"/>
      <c r="P31" s="111"/>
      <c r="Q31" s="104"/>
    </row>
    <row r="32" spans="1:17" ht="20.25" customHeight="1" x14ac:dyDescent="0.35">
      <c r="A32" s="32"/>
      <c r="B32" s="68">
        <v>26</v>
      </c>
      <c r="C32" s="69" t="s">
        <v>117</v>
      </c>
      <c r="D32" s="70">
        <v>20</v>
      </c>
      <c r="E32" s="71" t="s">
        <v>18</v>
      </c>
      <c r="F32" s="72" t="s">
        <v>112</v>
      </c>
      <c r="G32" s="73">
        <f t="shared" si="0"/>
        <v>70</v>
      </c>
      <c r="H32" s="74">
        <v>3.5</v>
      </c>
      <c r="I32" s="135"/>
      <c r="J32" s="19">
        <f t="shared" si="1"/>
        <v>0</v>
      </c>
      <c r="K32" s="30" t="str">
        <f t="shared" si="2"/>
        <v xml:space="preserve"> </v>
      </c>
      <c r="L32" s="119"/>
      <c r="M32" s="120"/>
      <c r="N32" s="121"/>
      <c r="O32" s="110"/>
      <c r="P32" s="111"/>
      <c r="Q32" s="104"/>
    </row>
    <row r="33" spans="1:17" ht="20.25" customHeight="1" x14ac:dyDescent="0.35">
      <c r="A33" s="32"/>
      <c r="B33" s="68">
        <v>27</v>
      </c>
      <c r="C33" s="69" t="s">
        <v>118</v>
      </c>
      <c r="D33" s="70">
        <v>10</v>
      </c>
      <c r="E33" s="71" t="s">
        <v>18</v>
      </c>
      <c r="F33" s="72" t="s">
        <v>113</v>
      </c>
      <c r="G33" s="73">
        <f t="shared" si="0"/>
        <v>70</v>
      </c>
      <c r="H33" s="74">
        <v>7</v>
      </c>
      <c r="I33" s="135"/>
      <c r="J33" s="19">
        <f t="shared" si="1"/>
        <v>0</v>
      </c>
      <c r="K33" s="30" t="str">
        <f t="shared" si="2"/>
        <v xml:space="preserve"> </v>
      </c>
      <c r="L33" s="119"/>
      <c r="M33" s="120"/>
      <c r="N33" s="121"/>
      <c r="O33" s="110"/>
      <c r="P33" s="111"/>
      <c r="Q33" s="104"/>
    </row>
    <row r="34" spans="1:17" ht="20.25" customHeight="1" x14ac:dyDescent="0.35">
      <c r="A34" s="32"/>
      <c r="B34" s="68">
        <v>28</v>
      </c>
      <c r="C34" s="69" t="s">
        <v>133</v>
      </c>
      <c r="D34" s="70">
        <v>2</v>
      </c>
      <c r="E34" s="71" t="s">
        <v>18</v>
      </c>
      <c r="F34" s="72" t="s">
        <v>114</v>
      </c>
      <c r="G34" s="73">
        <f t="shared" si="0"/>
        <v>42</v>
      </c>
      <c r="H34" s="74">
        <v>21</v>
      </c>
      <c r="I34" s="135"/>
      <c r="J34" s="19">
        <f t="shared" si="1"/>
        <v>0</v>
      </c>
      <c r="K34" s="30" t="str">
        <f t="shared" si="2"/>
        <v xml:space="preserve"> </v>
      </c>
      <c r="L34" s="119"/>
      <c r="M34" s="120"/>
      <c r="N34" s="121"/>
      <c r="O34" s="110"/>
      <c r="P34" s="111"/>
      <c r="Q34" s="104"/>
    </row>
    <row r="35" spans="1:17" ht="20.25" customHeight="1" x14ac:dyDescent="0.35">
      <c r="A35" s="32"/>
      <c r="B35" s="68">
        <v>29</v>
      </c>
      <c r="C35" s="69" t="s">
        <v>36</v>
      </c>
      <c r="D35" s="70">
        <v>5</v>
      </c>
      <c r="E35" s="71" t="s">
        <v>19</v>
      </c>
      <c r="F35" s="72" t="s">
        <v>83</v>
      </c>
      <c r="G35" s="73">
        <f t="shared" si="0"/>
        <v>470</v>
      </c>
      <c r="H35" s="74">
        <v>94</v>
      </c>
      <c r="I35" s="135"/>
      <c r="J35" s="19">
        <f t="shared" si="1"/>
        <v>0</v>
      </c>
      <c r="K35" s="30" t="str">
        <f t="shared" si="2"/>
        <v xml:space="preserve"> </v>
      </c>
      <c r="L35" s="119"/>
      <c r="M35" s="120"/>
      <c r="N35" s="121"/>
      <c r="O35" s="110"/>
      <c r="P35" s="111"/>
      <c r="Q35" s="104"/>
    </row>
    <row r="36" spans="1:17" ht="20.25" customHeight="1" x14ac:dyDescent="0.35">
      <c r="A36" s="32"/>
      <c r="B36" s="68">
        <v>30</v>
      </c>
      <c r="C36" s="69" t="s">
        <v>45</v>
      </c>
      <c r="D36" s="70">
        <v>30</v>
      </c>
      <c r="E36" s="71" t="s">
        <v>18</v>
      </c>
      <c r="F36" s="72" t="s">
        <v>84</v>
      </c>
      <c r="G36" s="73">
        <f t="shared" si="0"/>
        <v>600</v>
      </c>
      <c r="H36" s="74">
        <v>20</v>
      </c>
      <c r="I36" s="135"/>
      <c r="J36" s="19">
        <f t="shared" si="1"/>
        <v>0</v>
      </c>
      <c r="K36" s="30" t="str">
        <f t="shared" si="2"/>
        <v xml:space="preserve"> </v>
      </c>
      <c r="L36" s="119"/>
      <c r="M36" s="120"/>
      <c r="N36" s="121"/>
      <c r="O36" s="110"/>
      <c r="P36" s="111"/>
      <c r="Q36" s="104"/>
    </row>
    <row r="37" spans="1:17" ht="25.5" customHeight="1" x14ac:dyDescent="0.35">
      <c r="A37" s="32"/>
      <c r="B37" s="68">
        <v>31</v>
      </c>
      <c r="C37" s="69" t="s">
        <v>116</v>
      </c>
      <c r="D37" s="70">
        <v>5</v>
      </c>
      <c r="E37" s="71" t="s">
        <v>19</v>
      </c>
      <c r="F37" s="72" t="s">
        <v>115</v>
      </c>
      <c r="G37" s="73">
        <f t="shared" si="0"/>
        <v>240</v>
      </c>
      <c r="H37" s="74">
        <v>48</v>
      </c>
      <c r="I37" s="135"/>
      <c r="J37" s="19">
        <f t="shared" si="1"/>
        <v>0</v>
      </c>
      <c r="K37" s="30" t="str">
        <f t="shared" si="2"/>
        <v xml:space="preserve"> </v>
      </c>
      <c r="L37" s="119"/>
      <c r="M37" s="120"/>
      <c r="N37" s="121"/>
      <c r="O37" s="110"/>
      <c r="P37" s="111"/>
      <c r="Q37" s="104"/>
    </row>
    <row r="38" spans="1:17" ht="20.25" customHeight="1" x14ac:dyDescent="0.35">
      <c r="A38" s="32"/>
      <c r="B38" s="68">
        <v>32</v>
      </c>
      <c r="C38" s="69" t="s">
        <v>31</v>
      </c>
      <c r="D38" s="70">
        <v>5</v>
      </c>
      <c r="E38" s="71" t="s">
        <v>19</v>
      </c>
      <c r="F38" s="72" t="s">
        <v>119</v>
      </c>
      <c r="G38" s="73">
        <f t="shared" si="0"/>
        <v>125</v>
      </c>
      <c r="H38" s="74">
        <v>25</v>
      </c>
      <c r="I38" s="135"/>
      <c r="J38" s="19">
        <f t="shared" si="1"/>
        <v>0</v>
      </c>
      <c r="K38" s="30" t="str">
        <f t="shared" si="2"/>
        <v xml:space="preserve"> </v>
      </c>
      <c r="L38" s="119"/>
      <c r="M38" s="120"/>
      <c r="N38" s="121"/>
      <c r="O38" s="110"/>
      <c r="P38" s="111"/>
      <c r="Q38" s="104"/>
    </row>
    <row r="39" spans="1:17" ht="29" x14ac:dyDescent="0.35">
      <c r="A39" s="32"/>
      <c r="B39" s="68">
        <v>33</v>
      </c>
      <c r="C39" s="69" t="s">
        <v>122</v>
      </c>
      <c r="D39" s="70">
        <v>3</v>
      </c>
      <c r="E39" s="71" t="s">
        <v>18</v>
      </c>
      <c r="F39" s="72" t="s">
        <v>120</v>
      </c>
      <c r="G39" s="73">
        <f t="shared" si="0"/>
        <v>33</v>
      </c>
      <c r="H39" s="74">
        <v>11</v>
      </c>
      <c r="I39" s="135"/>
      <c r="J39" s="19">
        <f t="shared" si="1"/>
        <v>0</v>
      </c>
      <c r="K39" s="30" t="str">
        <f t="shared" si="2"/>
        <v xml:space="preserve"> </v>
      </c>
      <c r="L39" s="119"/>
      <c r="M39" s="120"/>
      <c r="N39" s="121"/>
      <c r="O39" s="110"/>
      <c r="P39" s="111"/>
      <c r="Q39" s="104"/>
    </row>
    <row r="40" spans="1:17" ht="20.25" customHeight="1" x14ac:dyDescent="0.35">
      <c r="A40" s="32"/>
      <c r="B40" s="68">
        <v>34</v>
      </c>
      <c r="C40" s="69" t="s">
        <v>32</v>
      </c>
      <c r="D40" s="70">
        <v>5</v>
      </c>
      <c r="E40" s="71" t="s">
        <v>19</v>
      </c>
      <c r="F40" s="72" t="s">
        <v>121</v>
      </c>
      <c r="G40" s="73">
        <f t="shared" si="0"/>
        <v>175</v>
      </c>
      <c r="H40" s="74">
        <v>35</v>
      </c>
      <c r="I40" s="135"/>
      <c r="J40" s="19">
        <f t="shared" si="1"/>
        <v>0</v>
      </c>
      <c r="K40" s="30" t="str">
        <f t="shared" si="2"/>
        <v xml:space="preserve"> </v>
      </c>
      <c r="L40" s="119"/>
      <c r="M40" s="120"/>
      <c r="N40" s="121"/>
      <c r="O40" s="110"/>
      <c r="P40" s="111"/>
      <c r="Q40" s="104"/>
    </row>
    <row r="41" spans="1:17" ht="20.25" customHeight="1" x14ac:dyDescent="0.35">
      <c r="A41" s="32"/>
      <c r="B41" s="68">
        <v>35</v>
      </c>
      <c r="C41" s="69" t="s">
        <v>55</v>
      </c>
      <c r="D41" s="70">
        <v>2</v>
      </c>
      <c r="E41" s="71" t="s">
        <v>19</v>
      </c>
      <c r="F41" s="72" t="s">
        <v>123</v>
      </c>
      <c r="G41" s="73">
        <f t="shared" si="0"/>
        <v>82</v>
      </c>
      <c r="H41" s="74">
        <v>41</v>
      </c>
      <c r="I41" s="135"/>
      <c r="J41" s="19">
        <f t="shared" si="1"/>
        <v>0</v>
      </c>
      <c r="K41" s="30" t="str">
        <f t="shared" si="2"/>
        <v xml:space="preserve"> </v>
      </c>
      <c r="L41" s="119"/>
      <c r="M41" s="120"/>
      <c r="N41" s="121"/>
      <c r="O41" s="110"/>
      <c r="P41" s="111"/>
      <c r="Q41" s="104"/>
    </row>
    <row r="42" spans="1:17" ht="20.25" customHeight="1" x14ac:dyDescent="0.35">
      <c r="A42" s="32"/>
      <c r="B42" s="68">
        <v>36</v>
      </c>
      <c r="C42" s="69" t="s">
        <v>37</v>
      </c>
      <c r="D42" s="70">
        <v>5</v>
      </c>
      <c r="E42" s="71" t="s">
        <v>19</v>
      </c>
      <c r="F42" s="72" t="s">
        <v>124</v>
      </c>
      <c r="G42" s="73">
        <f t="shared" si="0"/>
        <v>140</v>
      </c>
      <c r="H42" s="74">
        <v>28</v>
      </c>
      <c r="I42" s="135"/>
      <c r="J42" s="19">
        <f t="shared" si="1"/>
        <v>0</v>
      </c>
      <c r="K42" s="30" t="str">
        <f t="shared" si="2"/>
        <v xml:space="preserve"> </v>
      </c>
      <c r="L42" s="119"/>
      <c r="M42" s="120"/>
      <c r="N42" s="121"/>
      <c r="O42" s="110"/>
      <c r="P42" s="111"/>
      <c r="Q42" s="104"/>
    </row>
    <row r="43" spans="1:17" ht="20.25" customHeight="1" x14ac:dyDescent="0.35">
      <c r="A43" s="32"/>
      <c r="B43" s="68">
        <v>37</v>
      </c>
      <c r="C43" s="69" t="s">
        <v>56</v>
      </c>
      <c r="D43" s="70">
        <v>1</v>
      </c>
      <c r="E43" s="71" t="s">
        <v>18</v>
      </c>
      <c r="F43" s="72" t="s">
        <v>125</v>
      </c>
      <c r="G43" s="73">
        <f t="shared" si="0"/>
        <v>50</v>
      </c>
      <c r="H43" s="74">
        <v>50</v>
      </c>
      <c r="I43" s="135"/>
      <c r="J43" s="19">
        <f t="shared" si="1"/>
        <v>0</v>
      </c>
      <c r="K43" s="30" t="str">
        <f t="shared" si="2"/>
        <v xml:space="preserve"> </v>
      </c>
      <c r="L43" s="119"/>
      <c r="M43" s="120"/>
      <c r="N43" s="121"/>
      <c r="O43" s="110"/>
      <c r="P43" s="111"/>
      <c r="Q43" s="104"/>
    </row>
    <row r="44" spans="1:17" ht="20.25" customHeight="1" x14ac:dyDescent="0.35">
      <c r="A44" s="32"/>
      <c r="B44" s="68">
        <v>38</v>
      </c>
      <c r="C44" s="69" t="s">
        <v>57</v>
      </c>
      <c r="D44" s="70">
        <v>5</v>
      </c>
      <c r="E44" s="71" t="s">
        <v>18</v>
      </c>
      <c r="F44" s="72" t="s">
        <v>126</v>
      </c>
      <c r="G44" s="73">
        <f t="shared" si="0"/>
        <v>65</v>
      </c>
      <c r="H44" s="74">
        <v>13</v>
      </c>
      <c r="I44" s="135"/>
      <c r="J44" s="19">
        <f t="shared" si="1"/>
        <v>0</v>
      </c>
      <c r="K44" s="30" t="str">
        <f t="shared" si="2"/>
        <v xml:space="preserve"> </v>
      </c>
      <c r="L44" s="119"/>
      <c r="M44" s="120"/>
      <c r="N44" s="121"/>
      <c r="O44" s="110"/>
      <c r="P44" s="111"/>
      <c r="Q44" s="104"/>
    </row>
    <row r="45" spans="1:17" ht="20.25" customHeight="1" x14ac:dyDescent="0.35">
      <c r="A45" s="32"/>
      <c r="B45" s="68">
        <v>39</v>
      </c>
      <c r="C45" s="69" t="s">
        <v>58</v>
      </c>
      <c r="D45" s="70">
        <v>5</v>
      </c>
      <c r="E45" s="71" t="s">
        <v>18</v>
      </c>
      <c r="F45" s="72" t="s">
        <v>126</v>
      </c>
      <c r="G45" s="73">
        <f t="shared" si="0"/>
        <v>100</v>
      </c>
      <c r="H45" s="74">
        <v>20</v>
      </c>
      <c r="I45" s="135"/>
      <c r="J45" s="19">
        <f t="shared" si="1"/>
        <v>0</v>
      </c>
      <c r="K45" s="30" t="str">
        <f t="shared" si="2"/>
        <v xml:space="preserve"> </v>
      </c>
      <c r="L45" s="119"/>
      <c r="M45" s="120"/>
      <c r="N45" s="121"/>
      <c r="O45" s="110"/>
      <c r="P45" s="111"/>
      <c r="Q45" s="104"/>
    </row>
    <row r="46" spans="1:17" ht="20.25" customHeight="1" x14ac:dyDescent="0.35">
      <c r="A46" s="32"/>
      <c r="B46" s="68">
        <v>40</v>
      </c>
      <c r="C46" s="69" t="s">
        <v>27</v>
      </c>
      <c r="D46" s="70">
        <v>5</v>
      </c>
      <c r="E46" s="71" t="s">
        <v>18</v>
      </c>
      <c r="F46" s="72" t="s">
        <v>28</v>
      </c>
      <c r="G46" s="73">
        <f t="shared" si="0"/>
        <v>130</v>
      </c>
      <c r="H46" s="74">
        <v>26</v>
      </c>
      <c r="I46" s="135"/>
      <c r="J46" s="19">
        <f t="shared" si="1"/>
        <v>0</v>
      </c>
      <c r="K46" s="30" t="str">
        <f t="shared" si="2"/>
        <v xml:space="preserve"> </v>
      </c>
      <c r="L46" s="119"/>
      <c r="M46" s="120"/>
      <c r="N46" s="121"/>
      <c r="O46" s="110"/>
      <c r="P46" s="111"/>
      <c r="Q46" s="104"/>
    </row>
    <row r="47" spans="1:17" ht="20.25" customHeight="1" x14ac:dyDescent="0.35">
      <c r="A47" s="32"/>
      <c r="B47" s="68">
        <v>41</v>
      </c>
      <c r="C47" s="69" t="s">
        <v>127</v>
      </c>
      <c r="D47" s="70">
        <v>2</v>
      </c>
      <c r="E47" s="71" t="s">
        <v>18</v>
      </c>
      <c r="F47" s="72" t="s">
        <v>128</v>
      </c>
      <c r="G47" s="73">
        <f t="shared" si="0"/>
        <v>68</v>
      </c>
      <c r="H47" s="74">
        <v>34</v>
      </c>
      <c r="I47" s="135"/>
      <c r="J47" s="19">
        <f t="shared" si="1"/>
        <v>0</v>
      </c>
      <c r="K47" s="30" t="str">
        <f t="shared" si="2"/>
        <v xml:space="preserve"> </v>
      </c>
      <c r="L47" s="119"/>
      <c r="M47" s="120"/>
      <c r="N47" s="121"/>
      <c r="O47" s="110"/>
      <c r="P47" s="111"/>
      <c r="Q47" s="104"/>
    </row>
    <row r="48" spans="1:17" ht="39.75" customHeight="1" x14ac:dyDescent="0.35">
      <c r="A48" s="32"/>
      <c r="B48" s="68">
        <v>42</v>
      </c>
      <c r="C48" s="69" t="s">
        <v>59</v>
      </c>
      <c r="D48" s="70">
        <v>2</v>
      </c>
      <c r="E48" s="71" t="s">
        <v>18</v>
      </c>
      <c r="F48" s="72" t="s">
        <v>129</v>
      </c>
      <c r="G48" s="73">
        <f t="shared" si="0"/>
        <v>18</v>
      </c>
      <c r="H48" s="74">
        <v>9</v>
      </c>
      <c r="I48" s="135"/>
      <c r="J48" s="19">
        <f t="shared" si="1"/>
        <v>0</v>
      </c>
      <c r="K48" s="30" t="str">
        <f t="shared" si="2"/>
        <v xml:space="preserve"> </v>
      </c>
      <c r="L48" s="119"/>
      <c r="M48" s="120"/>
      <c r="N48" s="121"/>
      <c r="O48" s="110"/>
      <c r="P48" s="111"/>
      <c r="Q48" s="104"/>
    </row>
    <row r="49" spans="1:17" ht="25.5" customHeight="1" x14ac:dyDescent="0.35">
      <c r="A49" s="32"/>
      <c r="B49" s="68">
        <v>43</v>
      </c>
      <c r="C49" s="69" t="s">
        <v>25</v>
      </c>
      <c r="D49" s="70">
        <v>10</v>
      </c>
      <c r="E49" s="71" t="s">
        <v>18</v>
      </c>
      <c r="F49" s="72" t="s">
        <v>38</v>
      </c>
      <c r="G49" s="73">
        <f t="shared" si="0"/>
        <v>280</v>
      </c>
      <c r="H49" s="74">
        <v>28</v>
      </c>
      <c r="I49" s="135"/>
      <c r="J49" s="19">
        <f t="shared" si="1"/>
        <v>0</v>
      </c>
      <c r="K49" s="30" t="str">
        <f t="shared" si="2"/>
        <v xml:space="preserve"> </v>
      </c>
      <c r="L49" s="119"/>
      <c r="M49" s="120"/>
      <c r="N49" s="121"/>
      <c r="O49" s="110"/>
      <c r="P49" s="111"/>
      <c r="Q49" s="104"/>
    </row>
    <row r="50" spans="1:17" ht="20.25" customHeight="1" x14ac:dyDescent="0.35">
      <c r="A50" s="32"/>
      <c r="B50" s="68">
        <v>44</v>
      </c>
      <c r="C50" s="69" t="s">
        <v>60</v>
      </c>
      <c r="D50" s="70">
        <v>2</v>
      </c>
      <c r="E50" s="71" t="s">
        <v>18</v>
      </c>
      <c r="F50" s="72" t="s">
        <v>130</v>
      </c>
      <c r="G50" s="73">
        <f t="shared" si="0"/>
        <v>114</v>
      </c>
      <c r="H50" s="74">
        <v>57</v>
      </c>
      <c r="I50" s="135"/>
      <c r="J50" s="19">
        <f t="shared" si="1"/>
        <v>0</v>
      </c>
      <c r="K50" s="30" t="str">
        <f t="shared" si="2"/>
        <v xml:space="preserve"> </v>
      </c>
      <c r="L50" s="119"/>
      <c r="M50" s="120"/>
      <c r="N50" s="121"/>
      <c r="O50" s="110"/>
      <c r="P50" s="111"/>
      <c r="Q50" s="104"/>
    </row>
    <row r="51" spans="1:17" ht="20.25" customHeight="1" x14ac:dyDescent="0.35">
      <c r="A51" s="32"/>
      <c r="B51" s="68">
        <v>45</v>
      </c>
      <c r="C51" s="69" t="s">
        <v>61</v>
      </c>
      <c r="D51" s="70">
        <v>1</v>
      </c>
      <c r="E51" s="71" t="s">
        <v>20</v>
      </c>
      <c r="F51" s="72" t="s">
        <v>131</v>
      </c>
      <c r="G51" s="73">
        <f t="shared" si="0"/>
        <v>22</v>
      </c>
      <c r="H51" s="74">
        <v>22</v>
      </c>
      <c r="I51" s="135"/>
      <c r="J51" s="19">
        <f t="shared" si="1"/>
        <v>0</v>
      </c>
      <c r="K51" s="30" t="str">
        <f t="shared" si="2"/>
        <v xml:space="preserve"> </v>
      </c>
      <c r="L51" s="119"/>
      <c r="M51" s="120"/>
      <c r="N51" s="121"/>
      <c r="O51" s="110"/>
      <c r="P51" s="111"/>
      <c r="Q51" s="104"/>
    </row>
    <row r="52" spans="1:17" ht="20.25" customHeight="1" x14ac:dyDescent="0.35">
      <c r="A52" s="32"/>
      <c r="B52" s="68">
        <v>46</v>
      </c>
      <c r="C52" s="69" t="s">
        <v>134</v>
      </c>
      <c r="D52" s="70">
        <v>30</v>
      </c>
      <c r="E52" s="71" t="s">
        <v>18</v>
      </c>
      <c r="F52" s="72" t="s">
        <v>132</v>
      </c>
      <c r="G52" s="73">
        <f t="shared" si="0"/>
        <v>360</v>
      </c>
      <c r="H52" s="74">
        <v>12</v>
      </c>
      <c r="I52" s="135"/>
      <c r="J52" s="19">
        <f t="shared" si="1"/>
        <v>0</v>
      </c>
      <c r="K52" s="30" t="str">
        <f t="shared" si="2"/>
        <v xml:space="preserve"> </v>
      </c>
      <c r="L52" s="119"/>
      <c r="M52" s="120"/>
      <c r="N52" s="121"/>
      <c r="O52" s="110"/>
      <c r="P52" s="111"/>
      <c r="Q52" s="104"/>
    </row>
    <row r="53" spans="1:17" ht="20.25" customHeight="1" x14ac:dyDescent="0.35">
      <c r="A53" s="32"/>
      <c r="B53" s="68">
        <v>47</v>
      </c>
      <c r="C53" s="69" t="s">
        <v>135</v>
      </c>
      <c r="D53" s="70">
        <v>10</v>
      </c>
      <c r="E53" s="71" t="s">
        <v>18</v>
      </c>
      <c r="F53" s="72" t="s">
        <v>136</v>
      </c>
      <c r="G53" s="73">
        <f t="shared" si="0"/>
        <v>80</v>
      </c>
      <c r="H53" s="74">
        <v>8</v>
      </c>
      <c r="I53" s="135"/>
      <c r="J53" s="19">
        <f t="shared" si="1"/>
        <v>0</v>
      </c>
      <c r="K53" s="30" t="str">
        <f t="shared" si="2"/>
        <v xml:space="preserve"> </v>
      </c>
      <c r="L53" s="119"/>
      <c r="M53" s="120"/>
      <c r="N53" s="121"/>
      <c r="O53" s="110"/>
      <c r="P53" s="111"/>
      <c r="Q53" s="104"/>
    </row>
    <row r="54" spans="1:17" ht="20.25" customHeight="1" x14ac:dyDescent="0.35">
      <c r="A54" s="32"/>
      <c r="B54" s="68">
        <v>48</v>
      </c>
      <c r="C54" s="69" t="s">
        <v>62</v>
      </c>
      <c r="D54" s="70">
        <v>10</v>
      </c>
      <c r="E54" s="71" t="s">
        <v>24</v>
      </c>
      <c r="F54" s="72" t="s">
        <v>137</v>
      </c>
      <c r="G54" s="73">
        <f t="shared" si="0"/>
        <v>90</v>
      </c>
      <c r="H54" s="74">
        <v>9</v>
      </c>
      <c r="I54" s="135"/>
      <c r="J54" s="19">
        <f t="shared" si="1"/>
        <v>0</v>
      </c>
      <c r="K54" s="30" t="str">
        <f t="shared" si="2"/>
        <v xml:space="preserve"> </v>
      </c>
      <c r="L54" s="119"/>
      <c r="M54" s="120"/>
      <c r="N54" s="121"/>
      <c r="O54" s="110"/>
      <c r="P54" s="111"/>
      <c r="Q54" s="104"/>
    </row>
    <row r="55" spans="1:17" ht="24.75" customHeight="1" x14ac:dyDescent="0.35">
      <c r="A55" s="32"/>
      <c r="B55" s="68">
        <v>49</v>
      </c>
      <c r="C55" s="69" t="s">
        <v>63</v>
      </c>
      <c r="D55" s="70">
        <v>1</v>
      </c>
      <c r="E55" s="71" t="s">
        <v>19</v>
      </c>
      <c r="F55" s="72" t="s">
        <v>138</v>
      </c>
      <c r="G55" s="73">
        <f t="shared" si="0"/>
        <v>220</v>
      </c>
      <c r="H55" s="74">
        <v>220</v>
      </c>
      <c r="I55" s="135"/>
      <c r="J55" s="19">
        <f t="shared" si="1"/>
        <v>0</v>
      </c>
      <c r="K55" s="30" t="str">
        <f t="shared" si="2"/>
        <v xml:space="preserve"> </v>
      </c>
      <c r="L55" s="119"/>
      <c r="M55" s="120"/>
      <c r="N55" s="121"/>
      <c r="O55" s="110"/>
      <c r="P55" s="111"/>
      <c r="Q55" s="104"/>
    </row>
    <row r="56" spans="1:17" ht="20.25" customHeight="1" x14ac:dyDescent="0.35">
      <c r="A56" s="32"/>
      <c r="B56" s="68">
        <v>50</v>
      </c>
      <c r="C56" s="69" t="s">
        <v>48</v>
      </c>
      <c r="D56" s="70">
        <v>1</v>
      </c>
      <c r="E56" s="71" t="s">
        <v>19</v>
      </c>
      <c r="F56" s="72" t="s">
        <v>139</v>
      </c>
      <c r="G56" s="73">
        <f t="shared" si="0"/>
        <v>28</v>
      </c>
      <c r="H56" s="74">
        <v>28</v>
      </c>
      <c r="I56" s="135"/>
      <c r="J56" s="19">
        <f t="shared" si="1"/>
        <v>0</v>
      </c>
      <c r="K56" s="30" t="str">
        <f t="shared" si="2"/>
        <v xml:space="preserve"> </v>
      </c>
      <c r="L56" s="119"/>
      <c r="M56" s="120"/>
      <c r="N56" s="121"/>
      <c r="O56" s="110"/>
      <c r="P56" s="111"/>
      <c r="Q56" s="104"/>
    </row>
    <row r="57" spans="1:17" ht="39" customHeight="1" x14ac:dyDescent="0.35">
      <c r="A57" s="32"/>
      <c r="B57" s="68">
        <v>51</v>
      </c>
      <c r="C57" s="69" t="s">
        <v>34</v>
      </c>
      <c r="D57" s="70">
        <v>1</v>
      </c>
      <c r="E57" s="71" t="s">
        <v>19</v>
      </c>
      <c r="F57" s="72" t="s">
        <v>140</v>
      </c>
      <c r="G57" s="73">
        <f t="shared" si="0"/>
        <v>88</v>
      </c>
      <c r="H57" s="74">
        <v>88</v>
      </c>
      <c r="I57" s="135"/>
      <c r="J57" s="19">
        <f t="shared" si="1"/>
        <v>0</v>
      </c>
      <c r="K57" s="30" t="str">
        <f t="shared" si="2"/>
        <v xml:space="preserve"> </v>
      </c>
      <c r="L57" s="119"/>
      <c r="M57" s="120"/>
      <c r="N57" s="121"/>
      <c r="O57" s="110"/>
      <c r="P57" s="111"/>
      <c r="Q57" s="104"/>
    </row>
    <row r="58" spans="1:17" ht="36.75" customHeight="1" x14ac:dyDescent="0.35">
      <c r="A58" s="32"/>
      <c r="B58" s="68">
        <v>52</v>
      </c>
      <c r="C58" s="69" t="s">
        <v>39</v>
      </c>
      <c r="D58" s="70">
        <v>1</v>
      </c>
      <c r="E58" s="71" t="s">
        <v>20</v>
      </c>
      <c r="F58" s="72" t="s">
        <v>141</v>
      </c>
      <c r="G58" s="73">
        <f t="shared" si="0"/>
        <v>120</v>
      </c>
      <c r="H58" s="74">
        <v>120</v>
      </c>
      <c r="I58" s="135"/>
      <c r="J58" s="19">
        <f t="shared" si="1"/>
        <v>0</v>
      </c>
      <c r="K58" s="30" t="str">
        <f t="shared" si="2"/>
        <v xml:space="preserve"> </v>
      </c>
      <c r="L58" s="119"/>
      <c r="M58" s="120"/>
      <c r="N58" s="121"/>
      <c r="O58" s="110"/>
      <c r="P58" s="111"/>
      <c r="Q58" s="104"/>
    </row>
    <row r="59" spans="1:17" ht="23.25" customHeight="1" x14ac:dyDescent="0.35">
      <c r="A59" s="32"/>
      <c r="B59" s="68">
        <v>53</v>
      </c>
      <c r="C59" s="69" t="s">
        <v>142</v>
      </c>
      <c r="D59" s="70">
        <v>2</v>
      </c>
      <c r="E59" s="71" t="s">
        <v>18</v>
      </c>
      <c r="F59" s="72" t="s">
        <v>144</v>
      </c>
      <c r="G59" s="73">
        <f t="shared" si="0"/>
        <v>120</v>
      </c>
      <c r="H59" s="74">
        <v>60</v>
      </c>
      <c r="I59" s="135"/>
      <c r="J59" s="19">
        <f t="shared" si="1"/>
        <v>0</v>
      </c>
      <c r="K59" s="30" t="str">
        <f t="shared" si="2"/>
        <v xml:space="preserve"> </v>
      </c>
      <c r="L59" s="119"/>
      <c r="M59" s="120"/>
      <c r="N59" s="121"/>
      <c r="O59" s="110"/>
      <c r="P59" s="111"/>
      <c r="Q59" s="104"/>
    </row>
    <row r="60" spans="1:17" ht="20.25" customHeight="1" x14ac:dyDescent="0.35">
      <c r="A60" s="32"/>
      <c r="B60" s="68">
        <v>54</v>
      </c>
      <c r="C60" s="69" t="s">
        <v>143</v>
      </c>
      <c r="D60" s="70">
        <v>2</v>
      </c>
      <c r="E60" s="71" t="s">
        <v>18</v>
      </c>
      <c r="F60" s="72" t="s">
        <v>145</v>
      </c>
      <c r="G60" s="73">
        <f t="shared" si="0"/>
        <v>160</v>
      </c>
      <c r="H60" s="74">
        <v>80</v>
      </c>
      <c r="I60" s="135"/>
      <c r="J60" s="19">
        <f t="shared" si="1"/>
        <v>0</v>
      </c>
      <c r="K60" s="30" t="str">
        <f t="shared" si="2"/>
        <v xml:space="preserve"> </v>
      </c>
      <c r="L60" s="119"/>
      <c r="M60" s="120"/>
      <c r="N60" s="121"/>
      <c r="O60" s="110"/>
      <c r="P60" s="111"/>
      <c r="Q60" s="104"/>
    </row>
    <row r="61" spans="1:17" ht="20.25" customHeight="1" x14ac:dyDescent="0.35">
      <c r="A61" s="32"/>
      <c r="B61" s="68">
        <v>55</v>
      </c>
      <c r="C61" s="69" t="s">
        <v>64</v>
      </c>
      <c r="D61" s="70">
        <v>10</v>
      </c>
      <c r="E61" s="71" t="s">
        <v>19</v>
      </c>
      <c r="F61" s="72" t="s">
        <v>146</v>
      </c>
      <c r="G61" s="73">
        <f t="shared" si="0"/>
        <v>70</v>
      </c>
      <c r="H61" s="74">
        <v>7</v>
      </c>
      <c r="I61" s="135"/>
      <c r="J61" s="19">
        <f t="shared" si="1"/>
        <v>0</v>
      </c>
      <c r="K61" s="30" t="str">
        <f t="shared" si="2"/>
        <v xml:space="preserve"> </v>
      </c>
      <c r="L61" s="119"/>
      <c r="M61" s="120"/>
      <c r="N61" s="121"/>
      <c r="O61" s="110"/>
      <c r="P61" s="111"/>
      <c r="Q61" s="104"/>
    </row>
    <row r="62" spans="1:17" ht="20.25" customHeight="1" x14ac:dyDescent="0.35">
      <c r="A62" s="32"/>
      <c r="B62" s="68">
        <v>56</v>
      </c>
      <c r="C62" s="69" t="s">
        <v>65</v>
      </c>
      <c r="D62" s="70">
        <v>5</v>
      </c>
      <c r="E62" s="71" t="s">
        <v>19</v>
      </c>
      <c r="F62" s="72" t="s">
        <v>147</v>
      </c>
      <c r="G62" s="73">
        <f t="shared" si="0"/>
        <v>85</v>
      </c>
      <c r="H62" s="74">
        <v>17</v>
      </c>
      <c r="I62" s="135"/>
      <c r="J62" s="19">
        <f t="shared" si="1"/>
        <v>0</v>
      </c>
      <c r="K62" s="30" t="str">
        <f t="shared" si="2"/>
        <v xml:space="preserve"> </v>
      </c>
      <c r="L62" s="119"/>
      <c r="M62" s="120"/>
      <c r="N62" s="121"/>
      <c r="O62" s="110"/>
      <c r="P62" s="111"/>
      <c r="Q62" s="104"/>
    </row>
    <row r="63" spans="1:17" ht="30" customHeight="1" x14ac:dyDescent="0.35">
      <c r="A63" s="32"/>
      <c r="B63" s="68">
        <v>57</v>
      </c>
      <c r="C63" s="69" t="s">
        <v>66</v>
      </c>
      <c r="D63" s="70">
        <v>4</v>
      </c>
      <c r="E63" s="71" t="s">
        <v>18</v>
      </c>
      <c r="F63" s="72" t="s">
        <v>148</v>
      </c>
      <c r="G63" s="73">
        <f t="shared" si="0"/>
        <v>152</v>
      </c>
      <c r="H63" s="74">
        <v>38</v>
      </c>
      <c r="I63" s="135"/>
      <c r="J63" s="19">
        <f t="shared" si="1"/>
        <v>0</v>
      </c>
      <c r="K63" s="30" t="str">
        <f t="shared" si="2"/>
        <v xml:space="preserve"> </v>
      </c>
      <c r="L63" s="119"/>
      <c r="M63" s="120"/>
      <c r="N63" s="121"/>
      <c r="O63" s="110"/>
      <c r="P63" s="111"/>
      <c r="Q63" s="104"/>
    </row>
    <row r="64" spans="1:17" ht="35.25" customHeight="1" x14ac:dyDescent="0.35">
      <c r="A64" s="32"/>
      <c r="B64" s="68">
        <v>58</v>
      </c>
      <c r="C64" s="69" t="s">
        <v>67</v>
      </c>
      <c r="D64" s="70">
        <v>8</v>
      </c>
      <c r="E64" s="71" t="s">
        <v>18</v>
      </c>
      <c r="F64" s="72" t="s">
        <v>149</v>
      </c>
      <c r="G64" s="73">
        <f t="shared" si="0"/>
        <v>640</v>
      </c>
      <c r="H64" s="74">
        <v>80</v>
      </c>
      <c r="I64" s="135"/>
      <c r="J64" s="19">
        <f t="shared" si="1"/>
        <v>0</v>
      </c>
      <c r="K64" s="30" t="str">
        <f t="shared" si="2"/>
        <v xml:space="preserve"> </v>
      </c>
      <c r="L64" s="119"/>
      <c r="M64" s="120"/>
      <c r="N64" s="121"/>
      <c r="O64" s="110"/>
      <c r="P64" s="111"/>
      <c r="Q64" s="104"/>
    </row>
    <row r="65" spans="1:17" ht="29.25" customHeight="1" x14ac:dyDescent="0.35">
      <c r="A65" s="32"/>
      <c r="B65" s="68">
        <v>59</v>
      </c>
      <c r="C65" s="69" t="s">
        <v>68</v>
      </c>
      <c r="D65" s="70">
        <v>2</v>
      </c>
      <c r="E65" s="71" t="s">
        <v>18</v>
      </c>
      <c r="F65" s="72" t="s">
        <v>150</v>
      </c>
      <c r="G65" s="73">
        <f t="shared" si="0"/>
        <v>80</v>
      </c>
      <c r="H65" s="74">
        <v>40</v>
      </c>
      <c r="I65" s="135"/>
      <c r="J65" s="19">
        <f t="shared" si="1"/>
        <v>0</v>
      </c>
      <c r="K65" s="30" t="str">
        <f t="shared" si="2"/>
        <v xml:space="preserve"> </v>
      </c>
      <c r="L65" s="119"/>
      <c r="M65" s="120"/>
      <c r="N65" s="121"/>
      <c r="O65" s="110"/>
      <c r="P65" s="111"/>
      <c r="Q65" s="104"/>
    </row>
    <row r="66" spans="1:17" ht="20.25" customHeight="1" x14ac:dyDescent="0.35">
      <c r="A66" s="32"/>
      <c r="B66" s="68">
        <v>60</v>
      </c>
      <c r="C66" s="69" t="s">
        <v>69</v>
      </c>
      <c r="D66" s="70">
        <v>2</v>
      </c>
      <c r="E66" s="71" t="s">
        <v>18</v>
      </c>
      <c r="F66" s="72" t="s">
        <v>151</v>
      </c>
      <c r="G66" s="73">
        <f t="shared" si="0"/>
        <v>32</v>
      </c>
      <c r="H66" s="74">
        <v>16</v>
      </c>
      <c r="I66" s="135"/>
      <c r="J66" s="19">
        <f t="shared" si="1"/>
        <v>0</v>
      </c>
      <c r="K66" s="30" t="str">
        <f t="shared" si="2"/>
        <v xml:space="preserve"> </v>
      </c>
      <c r="L66" s="119"/>
      <c r="M66" s="120"/>
      <c r="N66" s="121"/>
      <c r="O66" s="110"/>
      <c r="P66" s="111"/>
      <c r="Q66" s="104"/>
    </row>
    <row r="67" spans="1:17" ht="20.25" customHeight="1" x14ac:dyDescent="0.35">
      <c r="A67" s="32"/>
      <c r="B67" s="68">
        <v>61</v>
      </c>
      <c r="C67" s="69" t="s">
        <v>40</v>
      </c>
      <c r="D67" s="70">
        <v>2</v>
      </c>
      <c r="E67" s="71" t="s">
        <v>18</v>
      </c>
      <c r="F67" s="72" t="s">
        <v>152</v>
      </c>
      <c r="G67" s="73">
        <f t="shared" si="0"/>
        <v>30</v>
      </c>
      <c r="H67" s="74">
        <v>15</v>
      </c>
      <c r="I67" s="135"/>
      <c r="J67" s="19">
        <f t="shared" si="1"/>
        <v>0</v>
      </c>
      <c r="K67" s="30" t="str">
        <f t="shared" si="2"/>
        <v xml:space="preserve"> </v>
      </c>
      <c r="L67" s="119"/>
      <c r="M67" s="120"/>
      <c r="N67" s="121"/>
      <c r="O67" s="110"/>
      <c r="P67" s="111"/>
      <c r="Q67" s="104"/>
    </row>
    <row r="68" spans="1:17" ht="33" customHeight="1" x14ac:dyDescent="0.35">
      <c r="A68" s="32"/>
      <c r="B68" s="68">
        <v>62</v>
      </c>
      <c r="C68" s="69" t="s">
        <v>35</v>
      </c>
      <c r="D68" s="70">
        <v>3</v>
      </c>
      <c r="E68" s="71" t="s">
        <v>18</v>
      </c>
      <c r="F68" s="72" t="s">
        <v>153</v>
      </c>
      <c r="G68" s="73">
        <f t="shared" si="0"/>
        <v>150</v>
      </c>
      <c r="H68" s="74">
        <v>50</v>
      </c>
      <c r="I68" s="135"/>
      <c r="J68" s="19">
        <f t="shared" si="1"/>
        <v>0</v>
      </c>
      <c r="K68" s="30" t="str">
        <f t="shared" si="2"/>
        <v xml:space="preserve"> </v>
      </c>
      <c r="L68" s="119"/>
      <c r="M68" s="120"/>
      <c r="N68" s="121"/>
      <c r="O68" s="110"/>
      <c r="P68" s="111"/>
      <c r="Q68" s="104"/>
    </row>
    <row r="69" spans="1:17" ht="20.25" customHeight="1" x14ac:dyDescent="0.35">
      <c r="A69" s="32"/>
      <c r="B69" s="68">
        <v>63</v>
      </c>
      <c r="C69" s="69" t="s">
        <v>41</v>
      </c>
      <c r="D69" s="70">
        <v>2</v>
      </c>
      <c r="E69" s="71" t="s">
        <v>18</v>
      </c>
      <c r="F69" s="72" t="s">
        <v>154</v>
      </c>
      <c r="G69" s="73">
        <f t="shared" si="0"/>
        <v>52</v>
      </c>
      <c r="H69" s="74">
        <v>26</v>
      </c>
      <c r="I69" s="135"/>
      <c r="J69" s="19">
        <f t="shared" si="1"/>
        <v>0</v>
      </c>
      <c r="K69" s="30" t="str">
        <f t="shared" si="2"/>
        <v xml:space="preserve"> </v>
      </c>
      <c r="L69" s="119"/>
      <c r="M69" s="120"/>
      <c r="N69" s="121"/>
      <c r="O69" s="110"/>
      <c r="P69" s="111"/>
      <c r="Q69" s="104"/>
    </row>
    <row r="70" spans="1:17" ht="20.25" customHeight="1" x14ac:dyDescent="0.35">
      <c r="A70" s="32"/>
      <c r="B70" s="68">
        <v>64</v>
      </c>
      <c r="C70" s="69" t="s">
        <v>70</v>
      </c>
      <c r="D70" s="70">
        <v>5</v>
      </c>
      <c r="E70" s="71" t="s">
        <v>18</v>
      </c>
      <c r="F70" s="72" t="s">
        <v>155</v>
      </c>
      <c r="G70" s="73">
        <f t="shared" si="0"/>
        <v>15</v>
      </c>
      <c r="H70" s="74">
        <v>3</v>
      </c>
      <c r="I70" s="135"/>
      <c r="J70" s="19">
        <f t="shared" si="1"/>
        <v>0</v>
      </c>
      <c r="K70" s="30" t="str">
        <f t="shared" si="2"/>
        <v xml:space="preserve"> </v>
      </c>
      <c r="L70" s="119"/>
      <c r="M70" s="120"/>
      <c r="N70" s="121"/>
      <c r="O70" s="110"/>
      <c r="P70" s="111"/>
      <c r="Q70" s="104"/>
    </row>
    <row r="71" spans="1:17" ht="20.25" customHeight="1" x14ac:dyDescent="0.35">
      <c r="A71" s="32"/>
      <c r="B71" s="68">
        <v>65</v>
      </c>
      <c r="C71" s="69" t="s">
        <v>71</v>
      </c>
      <c r="D71" s="70">
        <v>4</v>
      </c>
      <c r="E71" s="71" t="s">
        <v>18</v>
      </c>
      <c r="F71" s="72" t="s">
        <v>156</v>
      </c>
      <c r="G71" s="73">
        <f t="shared" si="0"/>
        <v>40</v>
      </c>
      <c r="H71" s="74">
        <v>10</v>
      </c>
      <c r="I71" s="135"/>
      <c r="J71" s="19">
        <f t="shared" ref="J71:J75" si="3">D71*I71</f>
        <v>0</v>
      </c>
      <c r="K71" s="30" t="str">
        <f t="shared" ref="K71:K75" si="4">IF(ISNUMBER(I71), IF(I71&gt;H71,"NEVYHOVUJE","VYHOVUJE")," ")</f>
        <v xml:space="preserve"> </v>
      </c>
      <c r="L71" s="119"/>
      <c r="M71" s="120"/>
      <c r="N71" s="121"/>
      <c r="O71" s="110"/>
      <c r="P71" s="111"/>
      <c r="Q71" s="104"/>
    </row>
    <row r="72" spans="1:17" ht="20.25" customHeight="1" x14ac:dyDescent="0.35">
      <c r="A72" s="32"/>
      <c r="B72" s="68">
        <v>66</v>
      </c>
      <c r="C72" s="69" t="s">
        <v>42</v>
      </c>
      <c r="D72" s="70">
        <v>3</v>
      </c>
      <c r="E72" s="71" t="s">
        <v>18</v>
      </c>
      <c r="F72" s="72" t="s">
        <v>157</v>
      </c>
      <c r="G72" s="73">
        <f t="shared" si="0"/>
        <v>36</v>
      </c>
      <c r="H72" s="74">
        <v>12</v>
      </c>
      <c r="I72" s="135"/>
      <c r="J72" s="19">
        <f t="shared" si="3"/>
        <v>0</v>
      </c>
      <c r="K72" s="30" t="str">
        <f t="shared" si="4"/>
        <v xml:space="preserve"> </v>
      </c>
      <c r="L72" s="119"/>
      <c r="M72" s="120"/>
      <c r="N72" s="121"/>
      <c r="O72" s="110"/>
      <c r="P72" s="111"/>
      <c r="Q72" s="104"/>
    </row>
    <row r="73" spans="1:17" ht="20.25" customHeight="1" x14ac:dyDescent="0.35">
      <c r="A73" s="32"/>
      <c r="B73" s="68">
        <v>67</v>
      </c>
      <c r="C73" s="69" t="s">
        <v>160</v>
      </c>
      <c r="D73" s="70">
        <v>2</v>
      </c>
      <c r="E73" s="71" t="s">
        <v>18</v>
      </c>
      <c r="F73" s="72" t="s">
        <v>158</v>
      </c>
      <c r="G73" s="73">
        <f t="shared" si="0"/>
        <v>14</v>
      </c>
      <c r="H73" s="74">
        <v>7</v>
      </c>
      <c r="I73" s="135"/>
      <c r="J73" s="19">
        <f t="shared" si="3"/>
        <v>0</v>
      </c>
      <c r="K73" s="30" t="str">
        <f t="shared" si="4"/>
        <v xml:space="preserve"> </v>
      </c>
      <c r="L73" s="119"/>
      <c r="M73" s="120"/>
      <c r="N73" s="121"/>
      <c r="O73" s="110"/>
      <c r="P73" s="111"/>
      <c r="Q73" s="104"/>
    </row>
    <row r="74" spans="1:17" ht="20.25" customHeight="1" x14ac:dyDescent="0.35">
      <c r="A74" s="32"/>
      <c r="B74" s="68">
        <v>68</v>
      </c>
      <c r="C74" s="69" t="s">
        <v>161</v>
      </c>
      <c r="D74" s="70">
        <v>2</v>
      </c>
      <c r="E74" s="71" t="s">
        <v>18</v>
      </c>
      <c r="F74" s="72" t="s">
        <v>158</v>
      </c>
      <c r="G74" s="73">
        <f t="shared" si="0"/>
        <v>36</v>
      </c>
      <c r="H74" s="74">
        <v>18</v>
      </c>
      <c r="I74" s="135"/>
      <c r="J74" s="19">
        <f t="shared" si="3"/>
        <v>0</v>
      </c>
      <c r="K74" s="30" t="str">
        <f t="shared" si="4"/>
        <v xml:space="preserve"> </v>
      </c>
      <c r="L74" s="119"/>
      <c r="M74" s="120"/>
      <c r="N74" s="121"/>
      <c r="O74" s="110"/>
      <c r="P74" s="111"/>
      <c r="Q74" s="104"/>
    </row>
    <row r="75" spans="1:17" ht="19.5" customHeight="1" thickBot="1" x14ac:dyDescent="0.4">
      <c r="A75" s="32"/>
      <c r="B75" s="96">
        <v>69</v>
      </c>
      <c r="C75" s="97" t="s">
        <v>43</v>
      </c>
      <c r="D75" s="98">
        <v>4</v>
      </c>
      <c r="E75" s="99" t="s">
        <v>18</v>
      </c>
      <c r="F75" s="100" t="s">
        <v>159</v>
      </c>
      <c r="G75" s="101">
        <f t="shared" si="0"/>
        <v>40</v>
      </c>
      <c r="H75" s="102">
        <v>10</v>
      </c>
      <c r="I75" s="139"/>
      <c r="J75" s="38">
        <f t="shared" si="3"/>
        <v>0</v>
      </c>
      <c r="K75" s="39" t="str">
        <f t="shared" si="4"/>
        <v xml:space="preserve"> </v>
      </c>
      <c r="L75" s="129"/>
      <c r="M75" s="130"/>
      <c r="N75" s="131"/>
      <c r="O75" s="132"/>
      <c r="P75" s="133"/>
      <c r="Q75" s="104"/>
    </row>
    <row r="76" spans="1:17" ht="13.5" customHeight="1" thickTop="1" thickBot="1" x14ac:dyDescent="0.4">
      <c r="C76" s="4"/>
      <c r="D76" s="4"/>
      <c r="E76" s="4"/>
      <c r="F76" s="4"/>
      <c r="G76" s="4"/>
      <c r="J76" s="29"/>
    </row>
    <row r="77" spans="1:17" ht="60.75" customHeight="1" thickTop="1" thickBot="1" x14ac:dyDescent="0.4">
      <c r="B77" s="43" t="s">
        <v>8</v>
      </c>
      <c r="C77" s="43"/>
      <c r="D77" s="43"/>
      <c r="E77" s="43"/>
      <c r="F77" s="43"/>
      <c r="G77" s="20"/>
      <c r="H77" s="21" t="s">
        <v>9</v>
      </c>
      <c r="I77" s="44" t="s">
        <v>10</v>
      </c>
      <c r="J77" s="45"/>
      <c r="K77" s="46"/>
      <c r="P77" s="22"/>
    </row>
    <row r="78" spans="1:17" ht="33" customHeight="1" thickTop="1" thickBot="1" x14ac:dyDescent="0.4">
      <c r="B78" s="47" t="s">
        <v>26</v>
      </c>
      <c r="C78" s="47"/>
      <c r="D78" s="47"/>
      <c r="E78" s="47"/>
      <c r="F78" s="47"/>
      <c r="G78" s="23"/>
      <c r="H78" s="24">
        <f>SUM(G7:G75)</f>
        <v>21093</v>
      </c>
      <c r="I78" s="48">
        <f>SUM(J7:J75)</f>
        <v>0</v>
      </c>
      <c r="J78" s="49"/>
      <c r="K78" s="50"/>
    </row>
    <row r="79" spans="1:17" ht="14.25" customHeight="1" thickTop="1" x14ac:dyDescent="0.35"/>
    <row r="80" spans="1:17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</sheetData>
  <sheetProtection algorithmName="SHA-512" hashValue="tiXd0wdfMJPBFogMKR77UWb1Hme5ec0VUWvkEQE1yJqxVMoSCwRtYpYzOCi8C+lEKFBc9nZQKniid+daV7ZWhA==" saltValue="kd+d8HWS+trpdWzV7hEbiw==" spinCount="100000" sheet="1" objects="1" scenarios="1" selectLockedCells="1"/>
  <mergeCells count="28">
    <mergeCell ref="O24:O27"/>
    <mergeCell ref="N24:N27"/>
    <mergeCell ref="M18:M23"/>
    <mergeCell ref="N18:N23"/>
    <mergeCell ref="P24:P27"/>
    <mergeCell ref="L29:L75"/>
    <mergeCell ref="M29:M75"/>
    <mergeCell ref="N29:N75"/>
    <mergeCell ref="O29:O75"/>
    <mergeCell ref="P29:P75"/>
    <mergeCell ref="L24:L27"/>
    <mergeCell ref="M24:M27"/>
    <mergeCell ref="L18:L23"/>
    <mergeCell ref="O18:O23"/>
    <mergeCell ref="P18:P23"/>
    <mergeCell ref="L7:L17"/>
    <mergeCell ref="M7:M17"/>
    <mergeCell ref="N7:N17"/>
    <mergeCell ref="O7:O17"/>
    <mergeCell ref="P7:P17"/>
    <mergeCell ref="B77:F77"/>
    <mergeCell ref="I77:K77"/>
    <mergeCell ref="B78:F78"/>
    <mergeCell ref="I78:K78"/>
    <mergeCell ref="B1:D1"/>
    <mergeCell ref="B3:C4"/>
    <mergeCell ref="D3:E4"/>
    <mergeCell ref="F3:F4"/>
  </mergeCells>
  <conditionalFormatting sqref="B7:B75">
    <cfRule type="containsBlanks" dxfId="7" priority="62">
      <formula>LEN(TRIM(B7))=0</formula>
    </cfRule>
  </conditionalFormatting>
  <conditionalFormatting sqref="B7:B75">
    <cfRule type="cellIs" dxfId="6" priority="57" operator="greaterThanOrEqual">
      <formula>1</formula>
    </cfRule>
  </conditionalFormatting>
  <conditionalFormatting sqref="K7:K75">
    <cfRule type="cellIs" dxfId="5" priority="54" operator="equal">
      <formula>"VYHOVUJE"</formula>
    </cfRule>
  </conditionalFormatting>
  <conditionalFormatting sqref="K7:K75">
    <cfRule type="cellIs" dxfId="4" priority="53" operator="equal">
      <formula>"NEVYHOVUJE"</formula>
    </cfRule>
  </conditionalFormatting>
  <conditionalFormatting sqref="I7:I75">
    <cfRule type="containsBlanks" dxfId="3" priority="24">
      <formula>LEN(TRIM(I7))=0</formula>
    </cfRule>
  </conditionalFormatting>
  <conditionalFormatting sqref="I7:I75">
    <cfRule type="notContainsBlanks" dxfId="2" priority="23">
      <formula>LEN(TRIM(I7))&gt;0</formula>
    </cfRule>
  </conditionalFormatting>
  <conditionalFormatting sqref="I7:I75">
    <cfRule type="notContainsBlanks" dxfId="1" priority="22">
      <formula>LEN(TRIM(I7))&gt;0</formula>
    </cfRule>
  </conditionalFormatting>
  <conditionalFormatting sqref="D7:D75">
    <cfRule type="containsBlanks" dxfId="0" priority="17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2021-11-30T11:33:43Z</cp:lastPrinted>
  <dcterms:created xsi:type="dcterms:W3CDTF">2014-03-05T12:43:32Z</dcterms:created>
  <dcterms:modified xsi:type="dcterms:W3CDTF">2021-11-30T11:36:49Z</dcterms:modified>
</cp:coreProperties>
</file>